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7455" tabRatio="667" activeTab="3"/>
  </bookViews>
  <sheets>
    <sheet name="選手登録" sheetId="1" r:id="rId1"/>
    <sheet name="申込入力" sheetId="2" r:id="rId2"/>
    <sheet name="④女関東追加" sheetId="3" state="hidden" r:id="rId3"/>
    <sheet name="提出用紙" sheetId="4" r:id="rId4"/>
    <sheet name="運営データ" sheetId="5" r:id="rId5"/>
  </sheets>
  <definedNames>
    <definedName name="_xlnm.Print_Area" localSheetId="1">'申込入力'!$A$1:$M$56</definedName>
    <definedName name="_xlnm.Print_Area" localSheetId="0">'選手登録'!$A$2:$I$14</definedName>
    <definedName name="_xlnm.Print_Area" localSheetId="3">'提出用紙'!$A$1:$AY$69</definedName>
    <definedName name="_xlnm.Print_Titles" localSheetId="0">'選手登録'!$2:$4</definedName>
  </definedNames>
  <calcPr fullCalcOnLoad="1"/>
</workbook>
</file>

<file path=xl/sharedStrings.xml><?xml version="1.0" encoding="utf-8"?>
<sst xmlns="http://schemas.openxmlformats.org/spreadsheetml/2006/main" count="246" uniqueCount="145">
  <si>
    <t>姓</t>
  </si>
  <si>
    <t>名</t>
  </si>
  <si>
    <t>姓カナ</t>
  </si>
  <si>
    <t>名カナ</t>
  </si>
  <si>
    <t>性別</t>
  </si>
  <si>
    <t>生年月日</t>
  </si>
  <si>
    <t>yyyy/mm/dd</t>
  </si>
  <si>
    <t>学校名</t>
  </si>
  <si>
    <t>学校所在地</t>
  </si>
  <si>
    <t>選手①</t>
  </si>
  <si>
    <t>選手②</t>
  </si>
  <si>
    <t>選手③</t>
  </si>
  <si>
    <t>選手④</t>
  </si>
  <si>
    <t>選手⑤</t>
  </si>
  <si>
    <t>選手⑥</t>
  </si>
  <si>
    <t>選手⑦</t>
  </si>
  <si>
    <t>１位</t>
  </si>
  <si>
    <t>２位</t>
  </si>
  <si>
    <t>校内順位</t>
  </si>
  <si>
    <t>申込期日</t>
  </si>
  <si>
    <t>月</t>
  </si>
  <si>
    <t>日</t>
  </si>
  <si>
    <t>申込責任者</t>
  </si>
  <si>
    <t>学校対抗</t>
  </si>
  <si>
    <t>ﾁｰﾑ</t>
  </si>
  <si>
    <t>参加申込書</t>
  </si>
  <si>
    <t>受付番号</t>
  </si>
  <si>
    <t>学年</t>
  </si>
  <si>
    <t>選　手　名</t>
  </si>
  <si>
    <t>学年</t>
  </si>
  <si>
    <t>生年月日</t>
  </si>
  <si>
    <t>登録番号</t>
  </si>
  <si>
    <t>ﾏﾈｰｼﾞｬｰ</t>
  </si>
  <si>
    <t>選手名ﾌﾘｶﾞﾅ</t>
  </si>
  <si>
    <t>１　位</t>
  </si>
  <si>
    <t>２　位</t>
  </si>
  <si>
    <t>３　位</t>
  </si>
  <si>
    <t>４　位</t>
  </si>
  <si>
    <t>上記の者の参加申込みいたします。</t>
  </si>
  <si>
    <t>月</t>
  </si>
  <si>
    <t>日</t>
  </si>
  <si>
    <t>円</t>
  </si>
  <si>
    <t>申込責任者名</t>
  </si>
  <si>
    <t>第55回 神奈川県高等学校総合体育大会バドミントン競技</t>
  </si>
  <si>
    <t>平成29年度　全国高等学校体育大会</t>
  </si>
  <si>
    <t>第68回 全国高等学校バドミントン選手権大会　神奈川県予選</t>
  </si>
  <si>
    <t>シングルス</t>
  </si>
  <si>
    <t>ダブルス</t>
  </si>
  <si>
    <t>３ 位</t>
  </si>
  <si>
    <t>４ 位</t>
  </si>
  <si>
    <t>*</t>
  </si>
  <si>
    <t xml:space="preserve"> 3位，4位の選手は、前年度新人大会の結果により、出場できる学校のみとなります。</t>
  </si>
  <si>
    <t>参加申込入力シート
(追加選手専用)</t>
  </si>
  <si>
    <t>合　　計</t>
  </si>
  <si>
    <t>女子シングルス</t>
  </si>
  <si>
    <t>女子ダブルス</t>
  </si>
  <si>
    <t>　名　× 1,000円 ＝　</t>
  </si>
  <si>
    <t>　組　× 1,000円 ＝　</t>
  </si>
  <si>
    <t>大会名称</t>
  </si>
  <si>
    <t>協会</t>
  </si>
  <si>
    <t>開催日</t>
  </si>
  <si>
    <t>会場</t>
  </si>
  <si>
    <t>実施種目</t>
  </si>
  <si>
    <t>種目</t>
  </si>
  <si>
    <t>名前</t>
  </si>
  <si>
    <t>付加情報</t>
  </si>
  <si>
    <t>・[種目]は大会諸元で定義されている略号を指定してください。</t>
  </si>
  <si>
    <t>・[名前]は姓名間に空白（全角または半角）を入れてください。</t>
  </si>
  <si>
    <t>・[グループ]は必要であれば、ブロック名や都道府県名等に用いてください。</t>
  </si>
  <si>
    <t>・[付加情報]は必要であれば、年齢等に用いてください。</t>
  </si>
  <si>
    <t>・複数シートにまたがっていてもかまいませんが、チーム内はシートを分けないで下さい。</t>
  </si>
  <si>
    <t>・２シート目以降は上部の大会情報は不要です。</t>
  </si>
  <si>
    <t>・関係ないシートは付けないで下さい。</t>
  </si>
  <si>
    <t>・シートの名前は任意に付けてください。</t>
  </si>
  <si>
    <t>・罫線は設定しなくてもかまいません。</t>
  </si>
  <si>
    <t>大会諸元</t>
  </si>
  <si>
    <t>【団体戦用】</t>
  </si>
  <si>
    <t>団体</t>
  </si>
  <si>
    <t>構成種目</t>
  </si>
  <si>
    <t>参加者区分</t>
  </si>
  <si>
    <t>ふりがな</t>
  </si>
  <si>
    <t>グループ</t>
  </si>
  <si>
    <t>・この見出し行は必ず与えてください。（参加者の始まりとなります）</t>
  </si>
  <si>
    <t>監督</t>
  </si>
  <si>
    <t>　参加者区分の先頭は「団体」とし、この行のみ種目を記述してください。</t>
  </si>
  <si>
    <t>・[区分]の先頭は「団体」とし、その後の区分は必要なものだけ入力してください。</t>
  </si>
  <si>
    <t>マネージャー</t>
  </si>
  <si>
    <t>選手</t>
  </si>
  <si>
    <t>・[ふりがな]は選手以外は不要。</t>
  </si>
  <si>
    <t>　[ふりがな]は姓名間に空白（全角または半角）を入れてください。</t>
  </si>
  <si>
    <t>・参加者分を入力したら、続けて次のチームを入力してください。</t>
  </si>
  <si>
    <t>・各種目の構成種目が同じ場合は種目ごとに並んでいる必要はありません。</t>
  </si>
  <si>
    <t>・構成種目あるいは参加者区分が変わる場合は、それらの変わり目でシートを変え、</t>
  </si>
  <si>
    <t>　構成種目あるいは参加者区分を記述してください。</t>
  </si>
  <si>
    <t>・空白の行があると、その行より下の行は無視されます。</t>
  </si>
  <si>
    <t>単</t>
  </si>
  <si>
    <t>コーチ</t>
  </si>
  <si>
    <t>マネージャー</t>
  </si>
  <si>
    <t>11111</t>
  </si>
  <si>
    <t>７</t>
  </si>
  <si>
    <t>00000</t>
  </si>
  <si>
    <t>１</t>
  </si>
  <si>
    <t>ﾏﾈｰｼﾞｬｰ</t>
  </si>
  <si>
    <t>女子</t>
  </si>
  <si>
    <t>性別</t>
  </si>
  <si>
    <t>生年月日</t>
  </si>
  <si>
    <t>No</t>
  </si>
  <si>
    <t>選手・ﾏﾈｰｼﾞｬｰ</t>
  </si>
  <si>
    <t>高校</t>
  </si>
  <si>
    <t>No.</t>
  </si>
  <si>
    <t>会員番号</t>
  </si>
  <si>
    <t>氏名_姓</t>
  </si>
  <si>
    <t>氏名_名</t>
  </si>
  <si>
    <t>氏名フリガナ_姓</t>
  </si>
  <si>
    <t>氏名フリガナ_名</t>
  </si>
  <si>
    <t>会員番号</t>
  </si>
  <si>
    <t>男</t>
  </si>
  <si>
    <t>BT</t>
  </si>
  <si>
    <t>男子団体戦</t>
  </si>
  <si>
    <t>団体</t>
  </si>
  <si>
    <t>D1</t>
  </si>
  <si>
    <t>ダブルス１</t>
  </si>
  <si>
    <t>複</t>
  </si>
  <si>
    <t>21</t>
  </si>
  <si>
    <t/>
  </si>
  <si>
    <t>私学大会県予選　選手登録シート</t>
  </si>
  <si>
    <t>全国私学大会神奈川県予選</t>
  </si>
  <si>
    <t>神奈川県私立高等学校バドミントン連盟</t>
  </si>
  <si>
    <t>D2</t>
  </si>
  <si>
    <t>ダブルス２</t>
  </si>
  <si>
    <t>21</t>
  </si>
  <si>
    <t>S1</t>
  </si>
  <si>
    <t>シングルス１</t>
  </si>
  <si>
    <t>2021/7/18</t>
  </si>
  <si>
    <t>浅野高校体育館</t>
  </si>
  <si>
    <t>印</t>
  </si>
  <si>
    <t>学校長名</t>
  </si>
  <si>
    <t>学校長名</t>
  </si>
  <si>
    <t>申込メール送付先　 sigaku.kanagawa@gmail.com</t>
  </si>
  <si>
    <t>地区</t>
  </si>
  <si>
    <t>2024年度　神奈川県私立高等学校バドミントン大会
兼　全国私立高等学校選抜バドミントン大会神奈川県予選</t>
  </si>
  <si>
    <t>2024年</t>
  </si>
  <si>
    <t>監督・コーチ</t>
  </si>
  <si>
    <t>監督・コーチ</t>
  </si>
  <si>
    <t>〆切日　6月　24日（月）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</si>
</sst>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10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6"/>
      <name val="ＭＳ ゴシック"/>
      <family val="3"/>
    </font>
    <font>
      <i/>
      <sz val="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4"/>
      <color indexed="8"/>
      <name val="ＭＳ Ｐゴシック"/>
      <family val="3"/>
    </font>
    <font>
      <sz val="12"/>
      <color indexed="8"/>
      <name val="ＭＳ Ｐゴシック"/>
      <family val="3"/>
    </font>
    <font>
      <sz val="13"/>
      <color indexed="8"/>
      <name val="ＭＳ Ｐゴシック"/>
      <family val="3"/>
    </font>
    <font>
      <sz val="11"/>
      <color indexed="8"/>
      <name val="AR P丸ゴシック体M"/>
      <family val="3"/>
    </font>
    <font>
      <u val="single"/>
      <sz val="12"/>
      <color indexed="8"/>
      <name val="AR P丸ゴシック体M"/>
      <family val="3"/>
    </font>
    <font>
      <u val="single"/>
      <sz val="11"/>
      <color indexed="8"/>
      <name val="AR P丸ゴシック体M"/>
      <family val="3"/>
    </font>
    <font>
      <sz val="16"/>
      <color indexed="8"/>
      <name val="AR P丸ゴシック体M"/>
      <family val="3"/>
    </font>
    <font>
      <sz val="12"/>
      <color indexed="8"/>
      <name val="AR P丸ゴシック体M"/>
      <family val="3"/>
    </font>
    <font>
      <sz val="12"/>
      <color indexed="8"/>
      <name val="AR丸ゴシック体M"/>
      <family val="3"/>
    </font>
    <font>
      <sz val="13"/>
      <color indexed="8"/>
      <name val="AR P丸ゴシック体M"/>
      <family val="3"/>
    </font>
    <font>
      <sz val="16"/>
      <color indexed="8"/>
      <name val="AR丸ゴシック体M"/>
      <family val="3"/>
    </font>
    <font>
      <sz val="11"/>
      <color indexed="8"/>
      <name val="AR丸ゴシック体M"/>
      <family val="3"/>
    </font>
    <font>
      <sz val="12"/>
      <color indexed="8"/>
      <name val="ＭＳ ゴシック"/>
      <family val="3"/>
    </font>
    <font>
      <sz val="10"/>
      <color indexed="8"/>
      <name val="ＭＳ ゴシック"/>
      <family val="3"/>
    </font>
    <font>
      <sz val="14"/>
      <color indexed="8"/>
      <name val="AR丸ゴシック体M"/>
      <family val="3"/>
    </font>
    <font>
      <sz val="11"/>
      <color indexed="8"/>
      <name val="HG丸ｺﾞｼｯｸM-PRO"/>
      <family val="3"/>
    </font>
    <font>
      <sz val="12"/>
      <color indexed="8"/>
      <name val="ＭＳ Ｐ明朝"/>
      <family val="1"/>
    </font>
    <font>
      <sz val="14"/>
      <color indexed="8"/>
      <name val="ＭＳ ゴシック"/>
      <family val="3"/>
    </font>
    <font>
      <sz val="16"/>
      <color indexed="8"/>
      <name val="ＭＳ 明朝"/>
      <family val="1"/>
    </font>
    <font>
      <sz val="14"/>
      <color indexed="8"/>
      <name val="ＭＳ 明朝"/>
      <family val="1"/>
    </font>
    <font>
      <sz val="18"/>
      <color indexed="8"/>
      <name val="AR P丸ゴシック体M"/>
      <family val="3"/>
    </font>
    <font>
      <sz val="10"/>
      <color indexed="8"/>
      <name val="AR丸ゴシック体M"/>
      <family val="3"/>
    </font>
    <font>
      <sz val="10"/>
      <color indexed="8"/>
      <name val="AR P丸ゴシック体M"/>
      <family val="3"/>
    </font>
    <font>
      <sz val="18"/>
      <color indexed="8"/>
      <name val="AR丸ゴシック体M"/>
      <family val="3"/>
    </font>
    <font>
      <sz val="20"/>
      <color indexed="8"/>
      <name val="AR P丸ゴシック体M"/>
      <family val="3"/>
    </font>
    <font>
      <sz val="24"/>
      <color indexed="8"/>
      <name val="AR P丸ゴシック体M"/>
      <family val="3"/>
    </font>
    <font>
      <sz val="14"/>
      <color indexed="8"/>
      <name val="AR P丸ゴシック体M"/>
      <family val="3"/>
    </font>
    <font>
      <sz val="11"/>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4"/>
      <color theme="1"/>
      <name val="Calibri"/>
      <family val="3"/>
    </font>
    <font>
      <sz val="12"/>
      <color theme="1"/>
      <name val="Calibri"/>
      <family val="3"/>
    </font>
    <font>
      <sz val="13"/>
      <color theme="1"/>
      <name val="Calibri"/>
      <family val="3"/>
    </font>
    <font>
      <sz val="11"/>
      <color theme="1"/>
      <name val="AR P丸ゴシック体M"/>
      <family val="3"/>
    </font>
    <font>
      <u val="single"/>
      <sz val="12"/>
      <color theme="1"/>
      <name val="AR P丸ゴシック体M"/>
      <family val="3"/>
    </font>
    <font>
      <u val="single"/>
      <sz val="11"/>
      <color theme="1"/>
      <name val="AR P丸ゴシック体M"/>
      <family val="3"/>
    </font>
    <font>
      <sz val="16"/>
      <color theme="1"/>
      <name val="AR P丸ゴシック体M"/>
      <family val="3"/>
    </font>
    <font>
      <sz val="12"/>
      <color theme="1"/>
      <name val="AR P丸ゴシック体M"/>
      <family val="3"/>
    </font>
    <font>
      <sz val="12"/>
      <color theme="1"/>
      <name val="AR丸ゴシック体M"/>
      <family val="3"/>
    </font>
    <font>
      <sz val="13"/>
      <color theme="1"/>
      <name val="AR P丸ゴシック体M"/>
      <family val="3"/>
    </font>
    <font>
      <sz val="16"/>
      <color theme="1"/>
      <name val="AR丸ゴシック体M"/>
      <family val="3"/>
    </font>
    <font>
      <sz val="11"/>
      <color theme="1"/>
      <name val="AR丸ゴシック体M"/>
      <family val="3"/>
    </font>
    <font>
      <sz val="12"/>
      <color theme="1"/>
      <name val="ＭＳ ゴシック"/>
      <family val="3"/>
    </font>
    <font>
      <sz val="10"/>
      <color theme="1"/>
      <name val="ＭＳ ゴシック"/>
      <family val="3"/>
    </font>
    <font>
      <sz val="14"/>
      <color theme="1"/>
      <name val="AR丸ゴシック体M"/>
      <family val="3"/>
    </font>
    <font>
      <sz val="11"/>
      <color theme="1"/>
      <name val="HG丸ｺﾞｼｯｸM-PRO"/>
      <family val="3"/>
    </font>
    <font>
      <sz val="12"/>
      <color theme="1"/>
      <name val="ＭＳ Ｐ明朝"/>
      <family val="1"/>
    </font>
    <font>
      <sz val="14"/>
      <color theme="1"/>
      <name val="ＭＳ ゴシック"/>
      <family val="3"/>
    </font>
    <font>
      <sz val="16"/>
      <color theme="1"/>
      <name val="ＭＳ 明朝"/>
      <family val="1"/>
    </font>
    <font>
      <sz val="14"/>
      <color theme="1"/>
      <name val="ＭＳ 明朝"/>
      <family val="1"/>
    </font>
    <font>
      <sz val="10"/>
      <color theme="1"/>
      <name val="AR P丸ゴシック体M"/>
      <family val="3"/>
    </font>
    <font>
      <sz val="18"/>
      <color theme="1"/>
      <name val="AR P丸ゴシック体M"/>
      <family val="3"/>
    </font>
    <font>
      <sz val="10"/>
      <color theme="1"/>
      <name val="AR丸ゴシック体M"/>
      <family val="3"/>
    </font>
    <font>
      <sz val="20"/>
      <color theme="1"/>
      <name val="AR P丸ゴシック体M"/>
      <family val="3"/>
    </font>
    <font>
      <sz val="18"/>
      <color theme="1"/>
      <name val="AR丸ゴシック体M"/>
      <family val="3"/>
    </font>
    <font>
      <sz val="11"/>
      <color theme="1"/>
      <name val="ＭＳ 明朝"/>
      <family val="1"/>
    </font>
    <font>
      <sz val="14"/>
      <color theme="1"/>
      <name val="AR P丸ゴシック体M"/>
      <family val="3"/>
    </font>
    <font>
      <sz val="24"/>
      <color theme="1"/>
      <name val="AR P丸ゴシック体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rgb="FFD4CADC"/>
        <bgColor indexed="64"/>
      </patternFill>
    </fill>
    <fill>
      <patternFill patternType="solid">
        <fgColor theme="4" tint="0.7999500036239624"/>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top/>
      <bottom style="double"/>
    </border>
    <border>
      <left style="hair"/>
      <right style="medium"/>
      <top style="medium"/>
      <bottom/>
    </border>
    <border>
      <left style="hair"/>
      <right style="medium"/>
      <top/>
      <bottom style="medium"/>
    </border>
    <border>
      <left style="medium"/>
      <right style="medium"/>
      <top style="medium"/>
      <bottom style="medium"/>
    </border>
    <border>
      <left style="thin"/>
      <right style="thin"/>
      <top style="thin"/>
      <bottom style="medium"/>
    </border>
    <border>
      <left/>
      <right style="medium"/>
      <top/>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hair"/>
      <right/>
      <top style="medium"/>
      <bottom/>
    </border>
    <border>
      <left style="hair"/>
      <right/>
      <top/>
      <bottom/>
    </border>
    <border>
      <left style="thin"/>
      <right style="medium"/>
      <top style="thin"/>
      <bottom style="medium"/>
    </border>
    <border>
      <left style="thin"/>
      <right/>
      <top style="medium"/>
      <bottom style="medium"/>
    </border>
    <border diagonalUp="1">
      <left style="thin"/>
      <right style="thin"/>
      <top style="thin"/>
      <bottom style="thin"/>
      <diagonal style="thin"/>
    </border>
    <border>
      <left style="thin"/>
      <right/>
      <top style="medium"/>
      <bottom style="thin"/>
    </border>
    <border>
      <left style="thin"/>
      <right/>
      <top style="thin"/>
      <bottom style="thin"/>
    </border>
    <border>
      <left style="thin"/>
      <right/>
      <top style="thin"/>
      <bottom style="medium"/>
    </border>
    <border>
      <left/>
      <right style="thin"/>
      <top style="medium"/>
      <bottom style="thin"/>
    </border>
    <border>
      <left/>
      <right style="thin"/>
      <top style="thin"/>
      <bottom style="thin"/>
    </border>
    <border>
      <left/>
      <right style="thin"/>
      <top style="thin"/>
      <bottom style="medium"/>
    </border>
    <border diagonalUp="1">
      <left style="thin"/>
      <right style="medium"/>
      <top style="thin"/>
      <bottom style="thin"/>
      <diagonal style="thin"/>
    </border>
    <border diagonalUp="1">
      <left style="thin"/>
      <right style="medium"/>
      <top style="thin"/>
      <bottom style="medium"/>
      <diagonal style="thin"/>
    </border>
    <border diagonalUp="1">
      <left style="thin"/>
      <right style="medium"/>
      <top style="medium"/>
      <bottom style="thin"/>
      <diagonal style="thin"/>
    </border>
    <border>
      <left style="thin"/>
      <right style="thin"/>
      <top style="medium"/>
      <bottom style="medium"/>
    </border>
    <border>
      <left style="medium"/>
      <right/>
      <top style="medium"/>
      <bottom style="medium"/>
    </border>
    <border>
      <left/>
      <right style="medium"/>
      <top style="medium"/>
      <bottom style="medium"/>
    </border>
    <border>
      <left style="thin"/>
      <right style="medium"/>
      <top style="medium"/>
      <bottom style="medium"/>
    </border>
    <border>
      <left style="hair"/>
      <right style="hair"/>
      <top style="medium"/>
      <bottom style="hair"/>
    </border>
    <border>
      <left style="hair"/>
      <right style="hair"/>
      <top style="hair"/>
      <bottom/>
    </border>
    <border>
      <left style="medium"/>
      <right style="medium"/>
      <top style="medium"/>
      <bottom/>
    </border>
    <border>
      <left style="medium"/>
      <right style="medium"/>
      <top/>
      <bottom/>
    </border>
    <border>
      <left style="hair"/>
      <right style="hair"/>
      <top style="hair"/>
      <bottom style="medium"/>
    </border>
    <border>
      <left style="medium"/>
      <right style="hair"/>
      <top style="medium"/>
      <bottom style="hair"/>
    </border>
    <border>
      <left style="medium"/>
      <right style="hair"/>
      <top style="hair"/>
      <bottom/>
    </border>
    <border>
      <left style="medium"/>
      <right style="hair"/>
      <top style="medium"/>
      <bottom/>
    </border>
    <border>
      <left style="medium"/>
      <right style="hair"/>
      <top/>
      <bottom style="medium"/>
    </border>
    <border>
      <left/>
      <right/>
      <top style="thin"/>
      <bottom style="thin"/>
    </border>
    <border>
      <left style="medium"/>
      <right style="medium"/>
      <top/>
      <bottom style="medium"/>
    </border>
    <border>
      <left/>
      <right/>
      <top style="medium"/>
      <bottom style="medium"/>
    </border>
    <border>
      <left style="medium"/>
      <right/>
      <top style="medium"/>
      <bottom/>
    </border>
    <border>
      <left style="medium"/>
      <right/>
      <top/>
      <bottom style="thin"/>
    </border>
    <border>
      <left style="medium"/>
      <right/>
      <top style="thin"/>
      <bottom/>
    </border>
    <border>
      <left style="medium"/>
      <right/>
      <top/>
      <bottom style="medium"/>
    </border>
    <border>
      <left style="hair"/>
      <right style="hair"/>
      <top style="medium"/>
      <bottom/>
    </border>
    <border>
      <left style="hair"/>
      <right style="hair"/>
      <top>
        <color indexed="63"/>
      </top>
      <bottom style="medium"/>
    </border>
    <border>
      <left/>
      <right/>
      <top style="thin"/>
      <bottom style="medium"/>
    </border>
    <border>
      <left/>
      <right/>
      <top style="medium"/>
      <bottom/>
    </border>
    <border>
      <left>
        <color indexed="63"/>
      </left>
      <right style="hair"/>
      <top style="medium"/>
      <bottom>
        <color indexed="63"/>
      </bottom>
    </border>
    <border>
      <left/>
      <right/>
      <top/>
      <bottom style="medium"/>
    </border>
    <border>
      <left>
        <color indexed="63"/>
      </left>
      <right style="hair"/>
      <top>
        <color indexed="63"/>
      </top>
      <bottom style="medium"/>
    </border>
    <border>
      <left style="hair"/>
      <right>
        <color indexed="63"/>
      </right>
      <top>
        <color indexed="63"/>
      </top>
      <bottom style="medium"/>
    </border>
    <border>
      <left/>
      <right/>
      <top style="medium"/>
      <bottom style="thin"/>
    </border>
    <border>
      <left/>
      <right style="medium"/>
      <top style="medium"/>
      <bottom/>
    </border>
    <border>
      <left style="medium"/>
      <right/>
      <top/>
      <bottom/>
    </border>
    <border>
      <left/>
      <right style="medium"/>
      <top/>
      <bottom style="medium"/>
    </border>
    <border>
      <left style="thin"/>
      <right/>
      <top/>
      <bottom style="medium"/>
    </border>
    <border>
      <left/>
      <right style="thin"/>
      <top/>
      <bottom style="medium"/>
    </border>
    <border>
      <left style="thin"/>
      <right/>
      <top style="hair"/>
      <bottom style="medium"/>
    </border>
    <border>
      <left/>
      <right/>
      <top style="hair"/>
      <bottom style="medium"/>
    </border>
    <border>
      <left/>
      <right style="thin"/>
      <top style="hair"/>
      <bottom style="medium"/>
    </border>
    <border>
      <left style="medium"/>
      <right/>
      <top style="medium"/>
      <bottom style="hair"/>
    </border>
    <border>
      <left/>
      <right/>
      <top style="medium"/>
      <bottom style="hair"/>
    </border>
    <border>
      <left style="thin"/>
      <right/>
      <top style="medium"/>
      <bottom style="hair"/>
    </border>
    <border>
      <left/>
      <right style="thin"/>
      <top style="medium"/>
      <bottom style="hair"/>
    </border>
    <border>
      <left/>
      <right style="medium"/>
      <top style="medium"/>
      <bottom style="hair"/>
    </border>
    <border>
      <left/>
      <right style="medium"/>
      <top style="hair"/>
      <bottom style="medium"/>
    </border>
    <border>
      <left style="thin"/>
      <right/>
      <top style="medium"/>
      <bottom/>
    </border>
    <border>
      <left/>
      <right style="thin"/>
      <top style="medium"/>
      <bottom/>
    </border>
    <border>
      <left style="medium"/>
      <right/>
      <top style="hair"/>
      <bottom style="medium"/>
    </border>
    <border>
      <left style="thin"/>
      <right/>
      <top/>
      <bottom style="hair"/>
    </border>
    <border>
      <left/>
      <right/>
      <top/>
      <bottom style="hair"/>
    </border>
    <border>
      <left/>
      <right style="medium"/>
      <top/>
      <bottom style="hair"/>
    </border>
    <border>
      <left style="medium"/>
      <right/>
      <top/>
      <bottom style="hair"/>
    </border>
    <border>
      <left/>
      <right style="thin"/>
      <top/>
      <bottom style="hair"/>
    </border>
    <border>
      <left style="medium"/>
      <right/>
      <top style="hair"/>
      <bottom style="thin"/>
    </border>
    <border>
      <left/>
      <right/>
      <top style="hair"/>
      <bottom style="thin"/>
    </border>
    <border>
      <left style="thin"/>
      <right/>
      <top style="hair"/>
      <bottom style="thin"/>
    </border>
    <border>
      <left/>
      <right style="thin"/>
      <top style="hair"/>
      <bottom style="thin"/>
    </border>
    <border>
      <left/>
      <right style="medium"/>
      <top style="hair"/>
      <bottom style="thin"/>
    </border>
    <border>
      <left/>
      <right style="medium"/>
      <top/>
      <bottom style="thin"/>
    </border>
    <border>
      <left style="medium"/>
      <right style="thin"/>
      <top/>
      <bottom style="thin"/>
    </border>
    <border>
      <left style="thin"/>
      <right/>
      <top/>
      <bottom/>
    </border>
    <border>
      <left/>
      <right style="thin"/>
      <top/>
      <bottom/>
    </border>
    <border>
      <left/>
      <right style="thin"/>
      <top style="medium"/>
      <bottom style="medium"/>
    </border>
    <border>
      <left/>
      <right style="medium"/>
      <top style="medium"/>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top style="thin"/>
      <bottom/>
    </border>
    <border>
      <left style="thin"/>
      <right/>
      <top style="thin"/>
      <bottom/>
    </border>
    <border>
      <left/>
      <right style="thin"/>
      <top style="thin"/>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style="medium"/>
      <bottom/>
      <diagonal style="thin"/>
    </border>
    <border diagonalUp="1">
      <left/>
      <right/>
      <top style="medium"/>
      <bottom/>
      <diagonal style="thin"/>
    </border>
    <border diagonalUp="1">
      <left/>
      <right style="medium"/>
      <top style="medium"/>
      <bottom/>
      <diagonal style="thin"/>
    </border>
    <border>
      <left>
        <color indexed="63"/>
      </left>
      <right style="medium"/>
      <top style="thin"/>
      <bottom>
        <color indexed="63"/>
      </bottom>
    </border>
    <border>
      <left style="hair"/>
      <right/>
      <top style="medium"/>
      <bottom style="thin"/>
    </border>
    <border>
      <left style="hair"/>
      <right/>
      <top style="thin"/>
      <bottom style="thin"/>
    </border>
    <border>
      <left style="hair"/>
      <right/>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3"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546">
    <xf numFmtId="0" fontId="0" fillId="0" borderId="0" xfId="0" applyFont="1" applyAlignment="1">
      <alignment vertical="center"/>
    </xf>
    <xf numFmtId="49" fontId="72" fillId="0" borderId="0" xfId="0" applyNumberFormat="1" applyFont="1" applyBorder="1" applyAlignment="1">
      <alignment horizontal="center" vertical="center" shrinkToFit="1"/>
    </xf>
    <xf numFmtId="0" fontId="72" fillId="0" borderId="0" xfId="0" applyFont="1" applyBorder="1" applyAlignment="1">
      <alignment vertical="center" shrinkToFit="1"/>
    </xf>
    <xf numFmtId="49" fontId="72" fillId="0" borderId="0" xfId="0" applyNumberFormat="1" applyFont="1" applyBorder="1" applyAlignment="1">
      <alignment vertical="center" shrinkToFit="1"/>
    </xf>
    <xf numFmtId="49" fontId="72" fillId="0" borderId="0" xfId="0" applyNumberFormat="1" applyFont="1" applyBorder="1" applyAlignment="1">
      <alignment horizontal="left" vertical="center" shrinkToFit="1"/>
    </xf>
    <xf numFmtId="176" fontId="72" fillId="0" borderId="0" xfId="0" applyNumberFormat="1" applyFont="1" applyBorder="1" applyAlignment="1">
      <alignment horizontal="center" vertical="center" shrinkToFit="1"/>
    </xf>
    <xf numFmtId="0" fontId="0" fillId="0" borderId="0" xfId="0" applyAlignment="1">
      <alignment vertical="center"/>
    </xf>
    <xf numFmtId="14" fontId="73" fillId="0" borderId="0" xfId="0" applyNumberFormat="1" applyFont="1" applyAlignment="1">
      <alignment vertical="center"/>
    </xf>
    <xf numFmtId="0" fontId="73" fillId="0" borderId="0" xfId="0" applyFont="1" applyAlignment="1">
      <alignment vertical="center"/>
    </xf>
    <xf numFmtId="0" fontId="0" fillId="0" borderId="0" xfId="0" applyBorder="1" applyAlignment="1">
      <alignment vertical="center"/>
    </xf>
    <xf numFmtId="14" fontId="73" fillId="0" borderId="0" xfId="0" applyNumberFormat="1" applyFont="1" applyBorder="1" applyAlignment="1">
      <alignment vertical="center"/>
    </xf>
    <xf numFmtId="0" fontId="73" fillId="0" borderId="0" xfId="0" applyFont="1" applyBorder="1" applyAlignment="1">
      <alignment vertical="center"/>
    </xf>
    <xf numFmtId="0" fontId="74" fillId="0" borderId="0" xfId="0" applyFont="1" applyAlignment="1">
      <alignment vertical="center"/>
    </xf>
    <xf numFmtId="0" fontId="73" fillId="0" borderId="0" xfId="0" applyFont="1" applyAlignment="1">
      <alignment vertical="center"/>
    </xf>
    <xf numFmtId="0" fontId="73" fillId="0" borderId="0" xfId="0" applyFont="1" applyAlignment="1">
      <alignment vertical="center"/>
    </xf>
    <xf numFmtId="0" fontId="0" fillId="0" borderId="10" xfId="0" applyBorder="1" applyAlignment="1">
      <alignment vertical="center"/>
    </xf>
    <xf numFmtId="0" fontId="75" fillId="0" borderId="0" xfId="0" applyFont="1" applyAlignment="1">
      <alignment vertical="center"/>
    </xf>
    <xf numFmtId="0" fontId="74" fillId="0" borderId="0" xfId="0" applyFont="1" applyAlignment="1">
      <alignment vertical="center"/>
    </xf>
    <xf numFmtId="0" fontId="72" fillId="0" borderId="11" xfId="0" applyNumberFormat="1" applyFont="1" applyFill="1" applyBorder="1" applyAlignment="1" applyProtection="1">
      <alignment horizontal="center" vertical="center" shrinkToFit="1"/>
      <protection locked="0"/>
    </xf>
    <xf numFmtId="0" fontId="72" fillId="0" borderId="12" xfId="0" applyNumberFormat="1" applyFont="1" applyFill="1" applyBorder="1" applyAlignment="1" applyProtection="1">
      <alignment horizontal="center" vertical="center" shrinkToFit="1"/>
      <protection locked="0"/>
    </xf>
    <xf numFmtId="0" fontId="72" fillId="0" borderId="13" xfId="0" applyNumberFormat="1" applyFont="1" applyFill="1" applyBorder="1" applyAlignment="1" applyProtection="1">
      <alignment horizontal="center" vertical="center" shrinkToFit="1"/>
      <protection locked="0"/>
    </xf>
    <xf numFmtId="49" fontId="72" fillId="0" borderId="14" xfId="0" applyNumberFormat="1" applyFont="1" applyFill="1" applyBorder="1" applyAlignment="1" applyProtection="1">
      <alignment horizontal="center" vertical="center" shrinkToFit="1"/>
      <protection/>
    </xf>
    <xf numFmtId="49" fontId="72" fillId="0" borderId="14" xfId="0" applyNumberFormat="1" applyFont="1" applyFill="1" applyBorder="1" applyAlignment="1" applyProtection="1">
      <alignment horizontal="left" vertical="center" shrinkToFit="1"/>
      <protection/>
    </xf>
    <xf numFmtId="176" fontId="72" fillId="0" borderId="15" xfId="0" applyNumberFormat="1" applyFont="1" applyFill="1" applyBorder="1" applyAlignment="1" applyProtection="1">
      <alignment horizontal="center" vertical="center" shrinkToFit="1"/>
      <protection/>
    </xf>
    <xf numFmtId="49" fontId="72" fillId="0" borderId="16" xfId="0" applyNumberFormat="1" applyFont="1" applyFill="1" applyBorder="1" applyAlignment="1" applyProtection="1">
      <alignment horizontal="center" vertical="center" shrinkToFit="1"/>
      <protection/>
    </xf>
    <xf numFmtId="49" fontId="72" fillId="0" borderId="16" xfId="0" applyNumberFormat="1" applyFont="1" applyFill="1" applyBorder="1" applyAlignment="1" applyProtection="1">
      <alignment horizontal="left" vertical="center" shrinkToFit="1"/>
      <protection/>
    </xf>
    <xf numFmtId="176" fontId="72" fillId="0" borderId="17" xfId="0" applyNumberFormat="1" applyFont="1" applyFill="1" applyBorder="1" applyAlignment="1" applyProtection="1">
      <alignment horizontal="center" vertical="center" shrinkToFit="1"/>
      <protection/>
    </xf>
    <xf numFmtId="49" fontId="72" fillId="0" borderId="18" xfId="0" applyNumberFormat="1" applyFont="1" applyFill="1" applyBorder="1" applyAlignment="1" applyProtection="1">
      <alignment horizontal="center" vertical="center" shrinkToFit="1"/>
      <protection/>
    </xf>
    <xf numFmtId="176" fontId="72" fillId="0" borderId="19" xfId="0" applyNumberFormat="1" applyFont="1" applyFill="1" applyBorder="1" applyAlignment="1" applyProtection="1">
      <alignment horizontal="center" vertical="center" shrinkToFit="1"/>
      <protection/>
    </xf>
    <xf numFmtId="49" fontId="72" fillId="0" borderId="20" xfId="0" applyNumberFormat="1" applyFont="1" applyFill="1" applyBorder="1" applyAlignment="1" applyProtection="1">
      <alignment horizontal="center" vertical="center" shrinkToFit="1"/>
      <protection/>
    </xf>
    <xf numFmtId="176" fontId="72" fillId="0" borderId="21" xfId="0" applyNumberFormat="1" applyFont="1" applyFill="1" applyBorder="1" applyAlignment="1" applyProtection="1">
      <alignment horizontal="center" vertical="center" shrinkToFit="1"/>
      <protection/>
    </xf>
    <xf numFmtId="49" fontId="72" fillId="0" borderId="22" xfId="0" applyNumberFormat="1" applyFont="1" applyFill="1" applyBorder="1" applyAlignment="1" applyProtection="1">
      <alignment horizontal="center" vertical="center" shrinkToFit="1"/>
      <protection/>
    </xf>
    <xf numFmtId="176" fontId="72" fillId="0" borderId="23" xfId="0" applyNumberFormat="1" applyFont="1" applyFill="1" applyBorder="1" applyAlignment="1" applyProtection="1">
      <alignment horizontal="center" vertical="center" shrinkToFit="1"/>
      <protection/>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0" fillId="0" borderId="0" xfId="0" applyFont="1" applyAlignment="1">
      <alignment vertical="center"/>
    </xf>
    <xf numFmtId="0" fontId="74" fillId="0" borderId="24" xfId="0" applyFont="1" applyBorder="1" applyAlignment="1">
      <alignment vertical="center"/>
    </xf>
    <xf numFmtId="0" fontId="80" fillId="0" borderId="24" xfId="0" applyFont="1" applyBorder="1" applyAlignment="1">
      <alignment vertical="center"/>
    </xf>
    <xf numFmtId="0" fontId="80" fillId="0" borderId="24" xfId="0" applyFont="1" applyBorder="1" applyAlignment="1">
      <alignment vertical="center"/>
    </xf>
    <xf numFmtId="0" fontId="74" fillId="0" borderId="24" xfId="0" applyFont="1" applyBorder="1" applyAlignment="1">
      <alignment vertical="center"/>
    </xf>
    <xf numFmtId="0" fontId="0" fillId="0" borderId="24" xfId="0" applyBorder="1" applyAlignment="1">
      <alignment vertical="center"/>
    </xf>
    <xf numFmtId="0" fontId="81" fillId="17" borderId="0" xfId="0" applyFont="1" applyFill="1" applyBorder="1" applyAlignment="1" applyProtection="1">
      <alignment horizontal="center" vertical="center" shrinkToFit="1"/>
      <protection/>
    </xf>
    <xf numFmtId="0" fontId="81" fillId="17" borderId="0" xfId="0" applyFont="1" applyFill="1" applyBorder="1" applyAlignment="1" applyProtection="1">
      <alignment vertical="center" shrinkToFit="1"/>
      <protection/>
    </xf>
    <xf numFmtId="49" fontId="81" fillId="17" borderId="0" xfId="0" applyNumberFormat="1" applyFont="1" applyFill="1" applyBorder="1" applyAlignment="1" applyProtection="1">
      <alignment vertical="center" shrinkToFit="1"/>
      <protection/>
    </xf>
    <xf numFmtId="49" fontId="81" fillId="17" borderId="0" xfId="0" applyNumberFormat="1" applyFont="1" applyFill="1" applyBorder="1" applyAlignment="1" applyProtection="1">
      <alignment horizontal="center" vertical="center" shrinkToFit="1"/>
      <protection/>
    </xf>
    <xf numFmtId="49" fontId="81" fillId="17" borderId="0" xfId="0" applyNumberFormat="1" applyFont="1" applyFill="1" applyBorder="1" applyAlignment="1" applyProtection="1">
      <alignment horizontal="left" vertical="center" shrinkToFit="1"/>
      <protection/>
    </xf>
    <xf numFmtId="176" fontId="81" fillId="17" borderId="0" xfId="0" applyNumberFormat="1" applyFont="1" applyFill="1" applyBorder="1" applyAlignment="1" applyProtection="1">
      <alignment horizontal="center" vertical="center" shrinkToFit="1"/>
      <protection/>
    </xf>
    <xf numFmtId="49" fontId="81" fillId="17" borderId="0" xfId="0" applyNumberFormat="1" applyFont="1" applyFill="1" applyBorder="1" applyAlignment="1">
      <alignment vertical="center" shrinkToFit="1"/>
    </xf>
    <xf numFmtId="0" fontId="81" fillId="17" borderId="0" xfId="0" applyFont="1" applyFill="1" applyBorder="1" applyAlignment="1">
      <alignment vertical="center" shrinkToFit="1"/>
    </xf>
    <xf numFmtId="176" fontId="81" fillId="17" borderId="25" xfId="0" applyNumberFormat="1" applyFont="1" applyFill="1" applyBorder="1" applyAlignment="1" applyProtection="1">
      <alignment horizontal="center" vertical="center" shrinkToFit="1"/>
      <protection/>
    </xf>
    <xf numFmtId="176" fontId="81" fillId="17" borderId="26" xfId="0" applyNumberFormat="1" applyFont="1" applyFill="1" applyBorder="1" applyAlignment="1" applyProtection="1">
      <alignment horizontal="center" vertical="center" shrinkToFit="1"/>
      <protection/>
    </xf>
    <xf numFmtId="0" fontId="80" fillId="17" borderId="0" xfId="0" applyFont="1" applyFill="1" applyBorder="1" applyAlignment="1">
      <alignment vertical="center" shrinkToFit="1"/>
    </xf>
    <xf numFmtId="49" fontId="80" fillId="17" borderId="0" xfId="0" applyNumberFormat="1" applyFont="1" applyFill="1" applyBorder="1" applyAlignment="1">
      <alignment vertical="center" shrinkToFit="1"/>
    </xf>
    <xf numFmtId="49" fontId="80" fillId="17" borderId="0" xfId="0" applyNumberFormat="1" applyFont="1" applyFill="1" applyBorder="1" applyAlignment="1">
      <alignment horizontal="center" vertical="center" shrinkToFit="1"/>
    </xf>
    <xf numFmtId="49" fontId="80" fillId="17" borderId="0" xfId="0" applyNumberFormat="1" applyFont="1" applyFill="1" applyBorder="1" applyAlignment="1">
      <alignment horizontal="left" vertical="center" shrinkToFit="1"/>
    </xf>
    <xf numFmtId="176" fontId="80" fillId="17" borderId="0" xfId="0" applyNumberFormat="1" applyFont="1" applyFill="1" applyBorder="1" applyAlignment="1">
      <alignment horizontal="center" vertical="center" shrinkToFit="1"/>
    </xf>
    <xf numFmtId="0" fontId="76" fillId="17" borderId="0" xfId="0" applyFont="1" applyFill="1" applyAlignment="1">
      <alignment vertical="center"/>
    </xf>
    <xf numFmtId="0" fontId="82" fillId="17" borderId="0" xfId="0" applyFont="1" applyFill="1" applyAlignment="1">
      <alignment vertical="center"/>
    </xf>
    <xf numFmtId="0" fontId="80" fillId="17" borderId="0" xfId="0" applyFont="1" applyFill="1" applyBorder="1" applyAlignment="1" applyProtection="1">
      <alignment vertical="center" shrinkToFit="1"/>
      <protection/>
    </xf>
    <xf numFmtId="0" fontId="79" fillId="17" borderId="0" xfId="0" applyFont="1" applyFill="1" applyBorder="1" applyAlignment="1" applyProtection="1">
      <alignment vertical="center" shrinkToFit="1"/>
      <protection/>
    </xf>
    <xf numFmtId="49" fontId="79" fillId="17" borderId="0" xfId="0" applyNumberFormat="1" applyFont="1" applyFill="1" applyBorder="1" applyAlignment="1" applyProtection="1">
      <alignment vertical="center" shrinkToFit="1"/>
      <protection/>
    </xf>
    <xf numFmtId="176" fontId="80" fillId="17" borderId="0" xfId="0" applyNumberFormat="1" applyFont="1" applyFill="1" applyBorder="1" applyAlignment="1" applyProtection="1">
      <alignment horizontal="center" vertical="center" shrinkToFit="1"/>
      <protection/>
    </xf>
    <xf numFmtId="49" fontId="80" fillId="17" borderId="0" xfId="0" applyNumberFormat="1" applyFont="1" applyFill="1" applyBorder="1" applyAlignment="1" applyProtection="1">
      <alignment vertical="center" shrinkToFit="1"/>
      <protection/>
    </xf>
    <xf numFmtId="49" fontId="80" fillId="17" borderId="0" xfId="0" applyNumberFormat="1" applyFont="1" applyFill="1" applyBorder="1" applyAlignment="1" applyProtection="1">
      <alignment horizontal="center" vertical="center" shrinkToFit="1"/>
      <protection/>
    </xf>
    <xf numFmtId="49" fontId="80" fillId="17" borderId="0" xfId="0" applyNumberFormat="1" applyFont="1" applyFill="1" applyBorder="1" applyAlignment="1" applyProtection="1">
      <alignment horizontal="left" vertical="center" shrinkToFit="1"/>
      <protection/>
    </xf>
    <xf numFmtId="176" fontId="80" fillId="17" borderId="25" xfId="0" applyNumberFormat="1" applyFont="1" applyFill="1" applyBorder="1" applyAlignment="1" applyProtection="1">
      <alignment horizontal="center" vertical="center" shrinkToFit="1"/>
      <protection/>
    </xf>
    <xf numFmtId="176" fontId="80" fillId="17" borderId="26" xfId="0" applyNumberFormat="1" applyFont="1" applyFill="1" applyBorder="1" applyAlignment="1" applyProtection="1">
      <alignment horizontal="center" vertical="center" shrinkToFit="1"/>
      <protection/>
    </xf>
    <xf numFmtId="49" fontId="72" fillId="9" borderId="0" xfId="0" applyNumberFormat="1" applyFont="1" applyFill="1" applyBorder="1" applyAlignment="1">
      <alignment vertical="center" shrinkToFit="1"/>
    </xf>
    <xf numFmtId="49" fontId="72" fillId="0" borderId="27" xfId="0" applyNumberFormat="1" applyFont="1" applyFill="1" applyBorder="1" applyAlignment="1" applyProtection="1">
      <alignment horizontal="center" vertical="center" shrinkToFit="1"/>
      <protection locked="0"/>
    </xf>
    <xf numFmtId="49" fontId="4" fillId="33" borderId="0" xfId="61" applyNumberFormat="1" applyFont="1" applyFill="1" applyAlignment="1">
      <alignment vertical="center"/>
      <protection/>
    </xf>
    <xf numFmtId="49" fontId="4" fillId="0" borderId="0" xfId="61" applyNumberFormat="1" applyFont="1" applyAlignment="1">
      <alignment vertical="center"/>
      <protection/>
    </xf>
    <xf numFmtId="49" fontId="5" fillId="0" borderId="0" xfId="61" applyNumberFormat="1" applyFont="1" applyAlignment="1">
      <alignment vertical="center"/>
      <protection/>
    </xf>
    <xf numFmtId="49" fontId="6" fillId="34" borderId="0" xfId="61" applyNumberFormat="1" applyFont="1" applyFill="1" applyAlignment="1">
      <alignment vertical="center"/>
      <protection/>
    </xf>
    <xf numFmtId="49" fontId="4" fillId="34" borderId="0" xfId="61" applyNumberFormat="1" applyFont="1" applyFill="1" applyAlignment="1">
      <alignment vertical="center"/>
      <protection/>
    </xf>
    <xf numFmtId="49" fontId="4" fillId="33" borderId="16" xfId="61" applyNumberFormat="1" applyFont="1" applyFill="1" applyBorder="1" applyAlignment="1">
      <alignment vertical="center"/>
      <protection/>
    </xf>
    <xf numFmtId="49" fontId="3" fillId="33" borderId="16" xfId="61" applyNumberFormat="1" applyFill="1" applyBorder="1" applyAlignment="1">
      <alignment vertical="center"/>
      <protection/>
    </xf>
    <xf numFmtId="49" fontId="3" fillId="0" borderId="0" xfId="61" applyNumberFormat="1" applyFill="1" applyBorder="1" applyAlignment="1">
      <alignment vertical="center"/>
      <protection/>
    </xf>
    <xf numFmtId="0" fontId="4" fillId="34" borderId="0" xfId="61" applyNumberFormat="1" applyFont="1" applyFill="1" applyAlignment="1">
      <alignment vertical="center"/>
      <protection/>
    </xf>
    <xf numFmtId="49" fontId="4" fillId="0" borderId="0" xfId="61" applyNumberFormat="1" applyFont="1" applyFill="1" applyAlignment="1">
      <alignment vertical="center"/>
      <protection/>
    </xf>
    <xf numFmtId="0" fontId="72" fillId="0" borderId="0" xfId="0" applyNumberFormat="1" applyFont="1" applyBorder="1" applyAlignment="1">
      <alignment horizontal="center" vertical="center" shrinkToFit="1"/>
    </xf>
    <xf numFmtId="0" fontId="72" fillId="0" borderId="14" xfId="0" applyNumberFormat="1" applyFont="1" applyFill="1" applyBorder="1" applyAlignment="1" applyProtection="1">
      <alignment horizontal="center" vertical="center" shrinkToFit="1"/>
      <protection locked="0"/>
    </xf>
    <xf numFmtId="0" fontId="72" fillId="0" borderId="16" xfId="0" applyNumberFormat="1" applyFont="1" applyFill="1" applyBorder="1" applyAlignment="1" applyProtection="1">
      <alignment horizontal="center" vertical="center" shrinkToFit="1"/>
      <protection locked="0"/>
    </xf>
    <xf numFmtId="0" fontId="72" fillId="0" borderId="28" xfId="0" applyNumberFormat="1" applyFont="1" applyFill="1" applyBorder="1" applyAlignment="1" applyProtection="1">
      <alignment horizontal="center" vertical="center" shrinkToFit="1"/>
      <protection locked="0"/>
    </xf>
    <xf numFmtId="0" fontId="80" fillId="17" borderId="0" xfId="0" applyFont="1" applyFill="1" applyBorder="1" applyAlignment="1" applyProtection="1">
      <alignment horizontal="center" vertical="center" shrinkToFit="1"/>
      <protection/>
    </xf>
    <xf numFmtId="0" fontId="81" fillId="17" borderId="29" xfId="0" applyFont="1" applyFill="1" applyBorder="1" applyAlignment="1" applyProtection="1">
      <alignment horizontal="center" vertical="center" shrinkToFit="1"/>
      <protection/>
    </xf>
    <xf numFmtId="0" fontId="83" fillId="17" borderId="11" xfId="0" applyFont="1" applyFill="1" applyBorder="1" applyAlignment="1" applyProtection="1">
      <alignment horizontal="center" vertical="center" shrinkToFit="1"/>
      <protection/>
    </xf>
    <xf numFmtId="0" fontId="83" fillId="17" borderId="12" xfId="0" applyFont="1" applyFill="1" applyBorder="1" applyAlignment="1" applyProtection="1">
      <alignment horizontal="center" vertical="center" shrinkToFit="1"/>
      <protection/>
    </xf>
    <xf numFmtId="0" fontId="0" fillId="35" borderId="16" xfId="0" applyFill="1" applyBorder="1" applyAlignment="1">
      <alignment horizontal="center" vertical="center" shrinkToFit="1"/>
    </xf>
    <xf numFmtId="0" fontId="72" fillId="0" borderId="0" xfId="0" applyFont="1" applyBorder="1" applyAlignment="1" applyProtection="1">
      <alignment vertical="center" shrinkToFit="1"/>
      <protection locked="0"/>
    </xf>
    <xf numFmtId="0" fontId="72" fillId="0" borderId="15" xfId="0" applyNumberFormat="1" applyFont="1" applyFill="1" applyBorder="1" applyAlignment="1" applyProtection="1">
      <alignment horizontal="center" vertical="center" shrinkToFit="1"/>
      <protection locked="0"/>
    </xf>
    <xf numFmtId="0" fontId="72" fillId="0" borderId="19" xfId="0" applyNumberFormat="1" applyFont="1" applyFill="1" applyBorder="1" applyAlignment="1" applyProtection="1">
      <alignment horizontal="center" vertical="center" shrinkToFit="1"/>
      <protection locked="0"/>
    </xf>
    <xf numFmtId="0" fontId="72" fillId="0" borderId="17" xfId="0" applyNumberFormat="1" applyFont="1" applyFill="1" applyBorder="1" applyAlignment="1" applyProtection="1">
      <alignment horizontal="center" vertical="center" shrinkToFit="1"/>
      <protection locked="0"/>
    </xf>
    <xf numFmtId="0" fontId="72" fillId="0" borderId="18" xfId="0" applyNumberFormat="1" applyFont="1" applyFill="1" applyBorder="1" applyAlignment="1" applyProtection="1">
      <alignment horizontal="center" vertical="center" shrinkToFit="1"/>
      <protection locked="0"/>
    </xf>
    <xf numFmtId="49" fontId="72" fillId="35" borderId="16" xfId="0" applyNumberFormat="1" applyFont="1" applyFill="1" applyBorder="1" applyAlignment="1">
      <alignment horizontal="center" vertical="center" shrinkToFit="1"/>
    </xf>
    <xf numFmtId="0" fontId="72" fillId="35" borderId="16" xfId="0" applyNumberFormat="1" applyFont="1" applyFill="1" applyBorder="1" applyAlignment="1">
      <alignment horizontal="center" vertical="center" shrinkToFit="1"/>
    </xf>
    <xf numFmtId="49" fontId="72" fillId="0" borderId="16" xfId="0" applyNumberFormat="1" applyFont="1" applyBorder="1" applyAlignment="1" applyProtection="1">
      <alignment horizontal="center" vertical="center" shrinkToFit="1"/>
      <protection locked="0"/>
    </xf>
    <xf numFmtId="0" fontId="72" fillId="0" borderId="20" xfId="0" applyNumberFormat="1" applyFont="1" applyFill="1" applyBorder="1" applyAlignment="1" applyProtection="1">
      <alignment horizontal="center" vertical="center" shrinkToFit="1"/>
      <protection locked="0"/>
    </xf>
    <xf numFmtId="0" fontId="72" fillId="0" borderId="22" xfId="0" applyNumberFormat="1" applyFont="1" applyFill="1" applyBorder="1" applyAlignment="1" applyProtection="1">
      <alignment horizontal="center" vertical="center" shrinkToFit="1"/>
      <protection locked="0"/>
    </xf>
    <xf numFmtId="0" fontId="72" fillId="0" borderId="21" xfId="0" applyNumberFormat="1" applyFont="1" applyFill="1" applyBorder="1" applyAlignment="1" applyProtection="1">
      <alignment horizontal="center" vertical="center" shrinkToFit="1"/>
      <protection locked="0"/>
    </xf>
    <xf numFmtId="0" fontId="72" fillId="0" borderId="23" xfId="0" applyNumberFormat="1" applyFont="1" applyFill="1" applyBorder="1" applyAlignment="1" applyProtection="1">
      <alignment horizontal="center" vertical="center" shrinkToFit="1"/>
      <protection locked="0"/>
    </xf>
    <xf numFmtId="0" fontId="0" fillId="0" borderId="0" xfId="0" applyFill="1" applyAlignment="1">
      <alignment vertical="center"/>
    </xf>
    <xf numFmtId="0" fontId="72" fillId="0" borderId="14" xfId="0" applyNumberFormat="1" applyFont="1" applyFill="1" applyBorder="1" applyAlignment="1" applyProtection="1">
      <alignment horizontal="center" vertical="center" shrinkToFit="1"/>
      <protection/>
    </xf>
    <xf numFmtId="0" fontId="72" fillId="0" borderId="16" xfId="0" applyNumberFormat="1" applyFont="1" applyFill="1" applyBorder="1" applyAlignment="1" applyProtection="1">
      <alignment horizontal="center" vertical="center" shrinkToFit="1"/>
      <protection/>
    </xf>
    <xf numFmtId="0" fontId="72" fillId="0" borderId="18" xfId="0" applyNumberFormat="1" applyFont="1" applyFill="1" applyBorder="1" applyAlignment="1" applyProtection="1">
      <alignment horizontal="center" vertical="center" shrinkToFit="1"/>
      <protection/>
    </xf>
    <xf numFmtId="0" fontId="72" fillId="0" borderId="20" xfId="0" applyNumberFormat="1" applyFont="1" applyFill="1" applyBorder="1" applyAlignment="1" applyProtection="1">
      <alignment horizontal="center" vertical="center" shrinkToFit="1"/>
      <protection/>
    </xf>
    <xf numFmtId="0" fontId="72" fillId="0" borderId="22" xfId="0" applyNumberFormat="1" applyFont="1" applyFill="1" applyBorder="1" applyAlignment="1" applyProtection="1">
      <alignment horizontal="center" vertical="center" shrinkToFit="1"/>
      <protection/>
    </xf>
    <xf numFmtId="0" fontId="81" fillId="36" borderId="0" xfId="0" applyFont="1" applyFill="1" applyBorder="1" applyAlignment="1">
      <alignment vertical="center" shrinkToFit="1"/>
    </xf>
    <xf numFmtId="49" fontId="81" fillId="36" borderId="0" xfId="0" applyNumberFormat="1" applyFont="1" applyFill="1" applyBorder="1" applyAlignment="1">
      <alignment vertical="center" shrinkToFit="1"/>
    </xf>
    <xf numFmtId="49" fontId="72" fillId="36" borderId="0" xfId="0" applyNumberFormat="1" applyFont="1" applyFill="1" applyBorder="1" applyAlignment="1">
      <alignment vertical="center" shrinkToFit="1"/>
    </xf>
    <xf numFmtId="0" fontId="72" fillId="36" borderId="0" xfId="0" applyFont="1" applyFill="1" applyBorder="1" applyAlignment="1">
      <alignment vertical="center" shrinkToFit="1"/>
    </xf>
    <xf numFmtId="0" fontId="84" fillId="36" borderId="0" xfId="0" applyFont="1" applyFill="1" applyAlignment="1">
      <alignment vertical="center"/>
    </xf>
    <xf numFmtId="0" fontId="75" fillId="36" borderId="0" xfId="0" applyFont="1" applyFill="1" applyAlignment="1">
      <alignment vertical="center"/>
    </xf>
    <xf numFmtId="0" fontId="81" fillId="36" borderId="0" xfId="0" applyFont="1" applyFill="1" applyBorder="1" applyAlignment="1" applyProtection="1">
      <alignment vertical="center" shrinkToFit="1"/>
      <protection/>
    </xf>
    <xf numFmtId="0" fontId="83" fillId="36" borderId="0" xfId="0" applyFont="1" applyFill="1" applyBorder="1" applyAlignment="1" applyProtection="1">
      <alignment vertical="center" shrinkToFit="1"/>
      <protection/>
    </xf>
    <xf numFmtId="49" fontId="83" fillId="36" borderId="0" xfId="0" applyNumberFormat="1" applyFont="1" applyFill="1" applyBorder="1" applyAlignment="1" applyProtection="1">
      <alignment vertical="center" shrinkToFit="1"/>
      <protection/>
    </xf>
    <xf numFmtId="176" fontId="81" fillId="36" borderId="0" xfId="0" applyNumberFormat="1" applyFont="1" applyFill="1" applyBorder="1" applyAlignment="1" applyProtection="1">
      <alignment horizontal="center" vertical="center" shrinkToFit="1"/>
      <protection/>
    </xf>
    <xf numFmtId="0" fontId="81" fillId="36" borderId="30" xfId="0" applyFont="1" applyFill="1" applyBorder="1" applyAlignment="1" applyProtection="1">
      <alignment horizontal="center" vertical="center" shrinkToFit="1"/>
      <protection/>
    </xf>
    <xf numFmtId="0" fontId="85" fillId="36" borderId="0" xfId="0" applyFont="1" applyFill="1" applyBorder="1" applyAlignment="1" applyProtection="1">
      <alignment vertical="center" shrinkToFit="1"/>
      <protection/>
    </xf>
    <xf numFmtId="0" fontId="86" fillId="36" borderId="0" xfId="0" applyFont="1" applyFill="1" applyBorder="1" applyAlignment="1" applyProtection="1">
      <alignment horizontal="center" vertical="center" shrinkToFit="1"/>
      <protection/>
    </xf>
    <xf numFmtId="0" fontId="86" fillId="36" borderId="0" xfId="0" applyFont="1" applyFill="1" applyBorder="1" applyAlignment="1" applyProtection="1">
      <alignment vertical="center" shrinkToFit="1"/>
      <protection/>
    </xf>
    <xf numFmtId="176" fontId="85" fillId="36" borderId="0" xfId="0" applyNumberFormat="1" applyFont="1" applyFill="1" applyBorder="1" applyAlignment="1" applyProtection="1">
      <alignment vertical="center" shrinkToFit="1"/>
      <protection/>
    </xf>
    <xf numFmtId="0" fontId="87" fillId="36" borderId="30" xfId="0" applyFont="1" applyFill="1" applyBorder="1" applyAlignment="1" applyProtection="1">
      <alignment horizontal="center" vertical="center" shrinkToFit="1"/>
      <protection/>
    </xf>
    <xf numFmtId="0" fontId="87" fillId="36" borderId="31" xfId="0" applyFont="1" applyFill="1" applyBorder="1" applyAlignment="1" applyProtection="1">
      <alignment horizontal="center" vertical="center" shrinkToFit="1"/>
      <protection/>
    </xf>
    <xf numFmtId="0" fontId="80" fillId="36" borderId="29" xfId="0" applyFont="1" applyFill="1" applyBorder="1" applyAlignment="1" applyProtection="1">
      <alignment vertical="center" shrinkToFit="1"/>
      <protection/>
    </xf>
    <xf numFmtId="49" fontId="72" fillId="36" borderId="31" xfId="0" applyNumberFormat="1" applyFont="1" applyFill="1" applyBorder="1" applyAlignment="1" applyProtection="1">
      <alignment vertical="center" shrinkToFit="1"/>
      <protection/>
    </xf>
    <xf numFmtId="49" fontId="72" fillId="36" borderId="32" xfId="0" applyNumberFormat="1" applyFont="1" applyFill="1" applyBorder="1" applyAlignment="1" applyProtection="1">
      <alignment vertical="center" shrinkToFit="1"/>
      <protection/>
    </xf>
    <xf numFmtId="49" fontId="72" fillId="36" borderId="33" xfId="0" applyNumberFormat="1" applyFont="1" applyFill="1" applyBorder="1" applyAlignment="1" applyProtection="1">
      <alignment vertical="center" shrinkToFit="1"/>
      <protection/>
    </xf>
    <xf numFmtId="176" fontId="80" fillId="36" borderId="34" xfId="0" applyNumberFormat="1" applyFont="1" applyFill="1" applyBorder="1" applyAlignment="1" applyProtection="1">
      <alignment horizontal="center" vertical="center" shrinkToFit="1"/>
      <protection/>
    </xf>
    <xf numFmtId="176" fontId="80" fillId="36" borderId="35" xfId="0" applyNumberFormat="1" applyFont="1" applyFill="1" applyBorder="1" applyAlignment="1" applyProtection="1">
      <alignment horizontal="center" vertical="center" shrinkToFit="1"/>
      <protection/>
    </xf>
    <xf numFmtId="49" fontId="81" fillId="36" borderId="0" xfId="0" applyNumberFormat="1" applyFont="1" applyFill="1" applyBorder="1" applyAlignment="1" applyProtection="1">
      <alignment vertical="center" shrinkToFit="1"/>
      <protection/>
    </xf>
    <xf numFmtId="49" fontId="81" fillId="36" borderId="0" xfId="0" applyNumberFormat="1" applyFont="1" applyFill="1" applyBorder="1" applyAlignment="1" applyProtection="1">
      <alignment horizontal="center" vertical="center" shrinkToFit="1"/>
      <protection/>
    </xf>
    <xf numFmtId="49" fontId="81" fillId="36" borderId="0" xfId="0" applyNumberFormat="1" applyFont="1" applyFill="1" applyBorder="1" applyAlignment="1" applyProtection="1">
      <alignment horizontal="left" vertical="center" shrinkToFit="1"/>
      <protection/>
    </xf>
    <xf numFmtId="176" fontId="81" fillId="36" borderId="25" xfId="0" applyNumberFormat="1" applyFont="1" applyFill="1" applyBorder="1" applyAlignment="1" applyProtection="1">
      <alignment horizontal="center" vertical="center" shrinkToFit="1"/>
      <protection/>
    </xf>
    <xf numFmtId="176" fontId="81" fillId="36" borderId="26" xfId="0" applyNumberFormat="1" applyFont="1" applyFill="1" applyBorder="1" applyAlignment="1" applyProtection="1">
      <alignment horizontal="center" vertical="center" shrinkToFit="1"/>
      <protection/>
    </xf>
    <xf numFmtId="0" fontId="81" fillId="36" borderId="29" xfId="0" applyFont="1" applyFill="1" applyBorder="1" applyAlignment="1" applyProtection="1">
      <alignment horizontal="center" vertical="center" shrinkToFit="1"/>
      <protection/>
    </xf>
    <xf numFmtId="0" fontId="81" fillId="36" borderId="11" xfId="0" applyFont="1" applyFill="1" applyBorder="1" applyAlignment="1" applyProtection="1">
      <alignment horizontal="center" vertical="center" shrinkToFit="1"/>
      <protection/>
    </xf>
    <xf numFmtId="0" fontId="72" fillId="36" borderId="14" xfId="0" applyNumberFormat="1" applyFont="1" applyFill="1" applyBorder="1" applyAlignment="1" applyProtection="1">
      <alignment horizontal="center" vertical="center" shrinkToFit="1"/>
      <protection locked="0"/>
    </xf>
    <xf numFmtId="0" fontId="72" fillId="36" borderId="14" xfId="0" applyNumberFormat="1" applyFont="1" applyFill="1" applyBorder="1" applyAlignment="1" applyProtection="1">
      <alignment horizontal="center" vertical="center" shrinkToFit="1"/>
      <protection/>
    </xf>
    <xf numFmtId="49" fontId="72" fillId="36" borderId="14" xfId="0" applyNumberFormat="1" applyFont="1" applyFill="1" applyBorder="1" applyAlignment="1" applyProtection="1">
      <alignment horizontal="left" vertical="center" shrinkToFit="1"/>
      <protection/>
    </xf>
    <xf numFmtId="49" fontId="72" fillId="36" borderId="14" xfId="0" applyNumberFormat="1" applyFont="1" applyFill="1" applyBorder="1" applyAlignment="1" applyProtection="1">
      <alignment horizontal="center" vertical="center" shrinkToFit="1"/>
      <protection/>
    </xf>
    <xf numFmtId="176" fontId="72" fillId="36" borderId="15" xfId="0" applyNumberFormat="1" applyFont="1" applyFill="1" applyBorder="1" applyAlignment="1" applyProtection="1">
      <alignment horizontal="center" vertical="center" shrinkToFit="1"/>
      <protection/>
    </xf>
    <xf numFmtId="0" fontId="72" fillId="36" borderId="15" xfId="0" applyNumberFormat="1" applyFont="1" applyFill="1" applyBorder="1" applyAlignment="1" applyProtection="1">
      <alignment horizontal="center" vertical="center" shrinkToFit="1"/>
      <protection locked="0"/>
    </xf>
    <xf numFmtId="0" fontId="81" fillId="36" borderId="13" xfId="0" applyFont="1" applyFill="1" applyBorder="1" applyAlignment="1" applyProtection="1">
      <alignment horizontal="center" vertical="center" shrinkToFit="1"/>
      <protection/>
    </xf>
    <xf numFmtId="0" fontId="72" fillId="36" borderId="28" xfId="0" applyNumberFormat="1" applyFont="1" applyFill="1" applyBorder="1" applyAlignment="1" applyProtection="1">
      <alignment horizontal="center" vertical="center" shrinkToFit="1"/>
      <protection locked="0"/>
    </xf>
    <xf numFmtId="0" fontId="72" fillId="36" borderId="28" xfId="0" applyNumberFormat="1" applyFont="1" applyFill="1" applyBorder="1" applyAlignment="1" applyProtection="1">
      <alignment horizontal="center" vertical="center" shrinkToFit="1"/>
      <protection/>
    </xf>
    <xf numFmtId="49" fontId="72" fillId="36" borderId="28" xfId="0" applyNumberFormat="1" applyFont="1" applyFill="1" applyBorder="1" applyAlignment="1" applyProtection="1">
      <alignment horizontal="left" vertical="center" shrinkToFit="1"/>
      <protection/>
    </xf>
    <xf numFmtId="49" fontId="72" fillId="36" borderId="28" xfId="0" applyNumberFormat="1" applyFont="1" applyFill="1" applyBorder="1" applyAlignment="1" applyProtection="1">
      <alignment horizontal="center" vertical="center" shrinkToFit="1"/>
      <protection/>
    </xf>
    <xf numFmtId="176" fontId="72" fillId="36" borderId="36" xfId="0" applyNumberFormat="1" applyFont="1" applyFill="1" applyBorder="1" applyAlignment="1" applyProtection="1">
      <alignment horizontal="center" vertical="center" shrinkToFit="1"/>
      <protection/>
    </xf>
    <xf numFmtId="0" fontId="72" fillId="36" borderId="36" xfId="0" applyNumberFormat="1" applyFont="1" applyFill="1" applyBorder="1" applyAlignment="1" applyProtection="1">
      <alignment horizontal="center" vertical="center" shrinkToFit="1"/>
      <protection locked="0"/>
    </xf>
    <xf numFmtId="0" fontId="85" fillId="36" borderId="0" xfId="0" applyFont="1" applyFill="1" applyBorder="1" applyAlignment="1" applyProtection="1">
      <alignment horizontal="center" vertical="center" shrinkToFit="1"/>
      <protection/>
    </xf>
    <xf numFmtId="0" fontId="80" fillId="36" borderId="0" xfId="0" applyFont="1" applyFill="1" applyBorder="1" applyAlignment="1" applyProtection="1">
      <alignment vertical="center" shrinkToFit="1"/>
      <protection/>
    </xf>
    <xf numFmtId="0" fontId="72" fillId="36" borderId="18" xfId="0" applyNumberFormat="1" applyFont="1" applyFill="1" applyBorder="1" applyAlignment="1" applyProtection="1">
      <alignment horizontal="center" vertical="center" shrinkToFit="1"/>
      <protection locked="0"/>
    </xf>
    <xf numFmtId="0" fontId="72" fillId="36" borderId="18" xfId="0" applyNumberFormat="1" applyFont="1" applyFill="1" applyBorder="1" applyAlignment="1" applyProtection="1">
      <alignment horizontal="center" vertical="center" shrinkToFit="1"/>
      <protection/>
    </xf>
    <xf numFmtId="49" fontId="72" fillId="36" borderId="18" xfId="0" applyNumberFormat="1" applyFont="1" applyFill="1" applyBorder="1" applyAlignment="1" applyProtection="1">
      <alignment horizontal="left" vertical="center" shrinkToFit="1"/>
      <protection/>
    </xf>
    <xf numFmtId="49" fontId="72" fillId="36" borderId="18" xfId="0" applyNumberFormat="1" applyFont="1" applyFill="1" applyBorder="1" applyAlignment="1" applyProtection="1">
      <alignment horizontal="center" vertical="center" shrinkToFit="1"/>
      <protection/>
    </xf>
    <xf numFmtId="176" fontId="72" fillId="36" borderId="19" xfId="0" applyNumberFormat="1" applyFont="1" applyFill="1" applyBorder="1" applyAlignment="1" applyProtection="1">
      <alignment horizontal="center" vertical="center" shrinkToFit="1"/>
      <protection/>
    </xf>
    <xf numFmtId="0" fontId="72" fillId="36" borderId="19" xfId="0" applyNumberFormat="1" applyFont="1" applyFill="1" applyBorder="1" applyAlignment="1" applyProtection="1">
      <alignment horizontal="center" vertical="center" shrinkToFit="1"/>
      <protection locked="0"/>
    </xf>
    <xf numFmtId="0" fontId="72" fillId="36" borderId="16" xfId="0" applyNumberFormat="1" applyFont="1" applyFill="1" applyBorder="1" applyAlignment="1" applyProtection="1">
      <alignment horizontal="center" vertical="center" shrinkToFit="1"/>
      <protection locked="0"/>
    </xf>
    <xf numFmtId="0" fontId="72" fillId="36" borderId="16" xfId="0" applyNumberFormat="1" applyFont="1" applyFill="1" applyBorder="1" applyAlignment="1" applyProtection="1">
      <alignment horizontal="center" vertical="center" shrinkToFit="1"/>
      <protection/>
    </xf>
    <xf numFmtId="49" fontId="72" fillId="36" borderId="16" xfId="0" applyNumberFormat="1" applyFont="1" applyFill="1" applyBorder="1" applyAlignment="1" applyProtection="1">
      <alignment horizontal="left" vertical="center" shrinkToFit="1"/>
      <protection/>
    </xf>
    <xf numFmtId="49" fontId="72" fillId="36" borderId="16" xfId="0" applyNumberFormat="1" applyFont="1" applyFill="1" applyBorder="1" applyAlignment="1" applyProtection="1">
      <alignment horizontal="center" vertical="center" shrinkToFit="1"/>
      <protection/>
    </xf>
    <xf numFmtId="176" fontId="72" fillId="36" borderId="17" xfId="0" applyNumberFormat="1" applyFont="1" applyFill="1" applyBorder="1" applyAlignment="1" applyProtection="1">
      <alignment horizontal="center" vertical="center" shrinkToFit="1"/>
      <protection/>
    </xf>
    <xf numFmtId="0" fontId="72" fillId="36" borderId="17" xfId="0" applyNumberFormat="1" applyFont="1" applyFill="1" applyBorder="1" applyAlignment="1" applyProtection="1">
      <alignment horizontal="center" vertical="center" shrinkToFit="1"/>
      <protection locked="0"/>
    </xf>
    <xf numFmtId="0" fontId="80" fillId="36" borderId="0" xfId="0" applyFont="1" applyFill="1" applyBorder="1" applyAlignment="1" applyProtection="1">
      <alignment horizontal="center" vertical="center" shrinkToFit="1"/>
      <protection/>
    </xf>
    <xf numFmtId="49" fontId="80" fillId="36" borderId="0" xfId="0" applyNumberFormat="1" applyFont="1" applyFill="1" applyBorder="1" applyAlignment="1" applyProtection="1">
      <alignment vertical="center" shrinkToFit="1"/>
      <protection/>
    </xf>
    <xf numFmtId="49" fontId="80" fillId="36" borderId="0" xfId="0" applyNumberFormat="1" applyFont="1" applyFill="1" applyBorder="1" applyAlignment="1" applyProtection="1">
      <alignment horizontal="center" vertical="center" shrinkToFit="1"/>
      <protection/>
    </xf>
    <xf numFmtId="49" fontId="80" fillId="36" borderId="0" xfId="0" applyNumberFormat="1" applyFont="1" applyFill="1" applyBorder="1" applyAlignment="1" applyProtection="1">
      <alignment horizontal="left" vertical="center" shrinkToFit="1"/>
      <protection/>
    </xf>
    <xf numFmtId="176" fontId="80" fillId="36" borderId="0" xfId="0" applyNumberFormat="1" applyFont="1" applyFill="1" applyBorder="1" applyAlignment="1" applyProtection="1">
      <alignment horizontal="center" vertical="center" shrinkToFit="1"/>
      <protection/>
    </xf>
    <xf numFmtId="49" fontId="80" fillId="36" borderId="0" xfId="0" applyNumberFormat="1" applyFont="1" applyFill="1" applyBorder="1" applyAlignment="1">
      <alignment vertical="center" shrinkToFit="1"/>
    </xf>
    <xf numFmtId="49" fontId="72" fillId="36" borderId="0" xfId="0" applyNumberFormat="1" applyFont="1" applyFill="1" applyBorder="1" applyAlignment="1">
      <alignment horizontal="center" vertical="center" shrinkToFit="1"/>
    </xf>
    <xf numFmtId="49" fontId="72" fillId="36" borderId="0" xfId="0" applyNumberFormat="1" applyFont="1" applyFill="1" applyBorder="1" applyAlignment="1">
      <alignment horizontal="left" vertical="center" shrinkToFit="1"/>
    </xf>
    <xf numFmtId="49" fontId="85" fillId="36" borderId="0" xfId="0" applyNumberFormat="1" applyFont="1" applyFill="1" applyBorder="1" applyAlignment="1" applyProtection="1">
      <alignment horizontal="left" vertical="center" shrinkToFit="1"/>
      <protection/>
    </xf>
    <xf numFmtId="176" fontId="72" fillId="36" borderId="0" xfId="0" applyNumberFormat="1" applyFont="1" applyFill="1" applyBorder="1" applyAlignment="1">
      <alignment horizontal="center" vertical="center" shrinkToFit="1"/>
    </xf>
    <xf numFmtId="49" fontId="80" fillId="36" borderId="0" xfId="0" applyNumberFormat="1" applyFont="1" applyFill="1" applyBorder="1" applyAlignment="1" applyProtection="1">
      <alignment horizontal="center" vertical="center" shrinkToFit="1"/>
      <protection/>
    </xf>
    <xf numFmtId="49" fontId="80" fillId="36" borderId="30" xfId="0" applyNumberFormat="1" applyFont="1" applyFill="1" applyBorder="1" applyAlignment="1" applyProtection="1">
      <alignment vertical="center" shrinkToFit="1"/>
      <protection/>
    </xf>
    <xf numFmtId="49" fontId="80" fillId="36" borderId="37" xfId="0" applyNumberFormat="1" applyFont="1" applyFill="1" applyBorder="1" applyAlignment="1" applyProtection="1">
      <alignment horizontal="center" vertical="center" shrinkToFit="1"/>
      <protection/>
    </xf>
    <xf numFmtId="0" fontId="72" fillId="37" borderId="14" xfId="0" applyNumberFormat="1" applyFont="1" applyFill="1" applyBorder="1" applyAlignment="1" applyProtection="1">
      <alignment horizontal="center" vertical="center" shrinkToFit="1"/>
      <protection/>
    </xf>
    <xf numFmtId="0" fontId="72" fillId="37" borderId="16" xfId="0" applyNumberFormat="1" applyFont="1" applyFill="1" applyBorder="1" applyAlignment="1" applyProtection="1">
      <alignment horizontal="center" vertical="center" shrinkToFit="1"/>
      <protection/>
    </xf>
    <xf numFmtId="0" fontId="72" fillId="37" borderId="28" xfId="0" applyNumberFormat="1" applyFont="1" applyFill="1" applyBorder="1" applyAlignment="1" applyProtection="1">
      <alignment horizontal="center" vertical="center" shrinkToFit="1"/>
      <protection/>
    </xf>
    <xf numFmtId="49" fontId="6" fillId="34" borderId="0" xfId="0" applyNumberFormat="1" applyFont="1" applyFill="1" applyAlignment="1">
      <alignment vertical="center"/>
    </xf>
    <xf numFmtId="49" fontId="4" fillId="0" borderId="0" xfId="0" applyNumberFormat="1" applyFont="1" applyAlignment="1">
      <alignment vertical="center"/>
    </xf>
    <xf numFmtId="49" fontId="72" fillId="0" borderId="38" xfId="0" applyNumberFormat="1" applyFont="1" applyBorder="1" applyAlignment="1" applyProtection="1">
      <alignment horizontal="center" vertical="center" shrinkToFit="1"/>
      <protection locked="0"/>
    </xf>
    <xf numFmtId="176" fontId="72" fillId="0" borderId="38" xfId="0" applyNumberFormat="1" applyFont="1" applyBorder="1" applyAlignment="1" applyProtection="1">
      <alignment horizontal="center" vertical="center" shrinkToFit="1"/>
      <protection locked="0"/>
    </xf>
    <xf numFmtId="0" fontId="72" fillId="37" borderId="39" xfId="0" applyNumberFormat="1" applyFont="1" applyFill="1" applyBorder="1" applyAlignment="1" applyProtection="1">
      <alignment horizontal="center" vertical="center" shrinkToFit="1"/>
      <protection/>
    </xf>
    <xf numFmtId="0" fontId="72" fillId="37" borderId="40" xfId="0" applyNumberFormat="1" applyFont="1" applyFill="1" applyBorder="1" applyAlignment="1" applyProtection="1">
      <alignment horizontal="center" vertical="center" shrinkToFit="1"/>
      <protection/>
    </xf>
    <xf numFmtId="0" fontId="72" fillId="37" borderId="41" xfId="0" applyNumberFormat="1" applyFont="1" applyFill="1" applyBorder="1" applyAlignment="1" applyProtection="1">
      <alignment horizontal="center" vertical="center" shrinkToFit="1"/>
      <protection/>
    </xf>
    <xf numFmtId="0" fontId="72" fillId="37" borderId="42" xfId="0" applyNumberFormat="1" applyFont="1" applyFill="1" applyBorder="1" applyAlignment="1" applyProtection="1">
      <alignment horizontal="left" vertical="center" shrinkToFit="1"/>
      <protection/>
    </xf>
    <xf numFmtId="0" fontId="72" fillId="37" borderId="43" xfId="0" applyNumberFormat="1" applyFont="1" applyFill="1" applyBorder="1" applyAlignment="1" applyProtection="1">
      <alignment horizontal="left" vertical="center" shrinkToFit="1"/>
      <protection/>
    </xf>
    <xf numFmtId="0" fontId="72" fillId="37" borderId="44" xfId="0" applyNumberFormat="1" applyFont="1" applyFill="1" applyBorder="1" applyAlignment="1" applyProtection="1">
      <alignment horizontal="left" vertical="center" shrinkToFit="1"/>
      <protection/>
    </xf>
    <xf numFmtId="0" fontId="72" fillId="37" borderId="39" xfId="0" applyNumberFormat="1" applyFont="1" applyFill="1" applyBorder="1" applyAlignment="1" applyProtection="1">
      <alignment horizontal="left" vertical="center" shrinkToFit="1"/>
      <protection/>
    </xf>
    <xf numFmtId="0" fontId="72" fillId="37" borderId="40" xfId="0" applyNumberFormat="1" applyFont="1" applyFill="1" applyBorder="1" applyAlignment="1" applyProtection="1">
      <alignment horizontal="left" vertical="center" shrinkToFit="1"/>
      <protection/>
    </xf>
    <xf numFmtId="0" fontId="72" fillId="37" borderId="41" xfId="0" applyNumberFormat="1" applyFont="1" applyFill="1" applyBorder="1" applyAlignment="1" applyProtection="1">
      <alignment horizontal="left" vertical="center" shrinkToFit="1"/>
      <protection/>
    </xf>
    <xf numFmtId="14" fontId="72" fillId="37" borderId="45" xfId="0" applyNumberFormat="1" applyFont="1" applyFill="1" applyBorder="1" applyAlignment="1" applyProtection="1">
      <alignment horizontal="center" vertical="center" shrinkToFit="1"/>
      <protection/>
    </xf>
    <xf numFmtId="14" fontId="72" fillId="37" borderId="46" xfId="0" applyNumberFormat="1" applyFont="1" applyFill="1" applyBorder="1" applyAlignment="1" applyProtection="1">
      <alignment horizontal="center" vertical="center" shrinkToFit="1"/>
      <protection/>
    </xf>
    <xf numFmtId="0" fontId="80" fillId="0" borderId="10" xfId="0" applyFont="1" applyBorder="1" applyAlignment="1">
      <alignment vertical="center" shrinkToFit="1"/>
    </xf>
    <xf numFmtId="0" fontId="80" fillId="0" borderId="0" xfId="0" applyFont="1" applyBorder="1" applyAlignment="1">
      <alignment vertical="center" shrinkToFit="1"/>
    </xf>
    <xf numFmtId="49" fontId="80" fillId="36" borderId="0" xfId="0" applyNumberFormat="1" applyFont="1" applyFill="1" applyBorder="1" applyAlignment="1" applyProtection="1">
      <alignment horizontal="center" vertical="center" shrinkToFit="1"/>
      <protection/>
    </xf>
    <xf numFmtId="49" fontId="80" fillId="36" borderId="0" xfId="0" applyNumberFormat="1" applyFont="1" applyFill="1" applyBorder="1" applyAlignment="1" applyProtection="1">
      <alignment horizontal="left" vertical="center" shrinkToFit="1"/>
      <protection/>
    </xf>
    <xf numFmtId="0" fontId="80" fillId="0" borderId="0" xfId="0" applyFont="1" applyAlignment="1">
      <alignment horizontal="center" vertical="center"/>
    </xf>
    <xf numFmtId="0" fontId="88" fillId="0" borderId="0" xfId="0" applyFont="1" applyAlignment="1">
      <alignment horizontal="center" vertical="center" shrinkToFit="1"/>
    </xf>
    <xf numFmtId="38" fontId="72" fillId="0" borderId="0" xfId="49" applyFont="1" applyFill="1" applyAlignment="1">
      <alignment horizontal="center" vertical="center"/>
    </xf>
    <xf numFmtId="0" fontId="72" fillId="37" borderId="47" xfId="0" applyNumberFormat="1" applyFont="1" applyFill="1" applyBorder="1" applyAlignment="1" applyProtection="1">
      <alignment horizontal="center" vertical="center" shrinkToFit="1"/>
      <protection/>
    </xf>
    <xf numFmtId="0" fontId="0" fillId="0" borderId="16" xfId="0" applyBorder="1" applyAlignment="1">
      <alignment horizontal="center" vertical="center"/>
    </xf>
    <xf numFmtId="0" fontId="72" fillId="36" borderId="48" xfId="0" applyNumberFormat="1" applyFont="1" applyFill="1" applyBorder="1" applyAlignment="1" applyProtection="1">
      <alignment horizontal="center" vertical="center" shrinkToFit="1"/>
      <protection/>
    </xf>
    <xf numFmtId="38" fontId="89" fillId="36" borderId="27" xfId="49" applyFont="1" applyFill="1" applyBorder="1" applyAlignment="1" applyProtection="1">
      <alignment horizontal="right" vertical="center" shrinkToFit="1"/>
      <protection/>
    </xf>
    <xf numFmtId="49" fontId="90" fillId="0" borderId="0" xfId="0" applyNumberFormat="1" applyFont="1" applyBorder="1" applyAlignment="1">
      <alignment horizontal="left" vertical="center" shrinkToFit="1"/>
    </xf>
    <xf numFmtId="49" fontId="91" fillId="0" borderId="49" xfId="0" applyNumberFormat="1" applyFont="1" applyBorder="1" applyAlignment="1" applyProtection="1">
      <alignment horizontal="center" vertical="center" shrinkToFit="1"/>
      <protection locked="0"/>
    </xf>
    <xf numFmtId="49" fontId="91" fillId="0" borderId="50" xfId="0" applyNumberFormat="1" applyFont="1" applyBorder="1" applyAlignment="1" applyProtection="1">
      <alignment horizontal="center" vertical="center" shrinkToFit="1"/>
      <protection locked="0"/>
    </xf>
    <xf numFmtId="0" fontId="83" fillId="36" borderId="0" xfId="0" applyFont="1" applyFill="1" applyAlignment="1">
      <alignment horizontal="left" vertical="center" wrapText="1" shrinkToFit="1"/>
    </xf>
    <xf numFmtId="0" fontId="83" fillId="36" borderId="0" xfId="0" applyFont="1" applyFill="1" applyAlignment="1">
      <alignment horizontal="left" vertical="center" shrinkToFit="1"/>
    </xf>
    <xf numFmtId="0" fontId="83" fillId="36" borderId="49" xfId="0" applyFont="1" applyFill="1" applyBorder="1" applyAlignment="1" applyProtection="1">
      <alignment horizontal="center" vertical="center" shrinkToFit="1"/>
      <protection/>
    </xf>
    <xf numFmtId="0" fontId="83" fillId="36" borderId="50" xfId="0" applyFont="1" applyFill="1" applyBorder="1" applyAlignment="1" applyProtection="1">
      <alignment horizontal="center" vertical="center" shrinkToFit="1"/>
      <protection/>
    </xf>
    <xf numFmtId="176" fontId="80" fillId="36" borderId="0" xfId="0" applyNumberFormat="1" applyFont="1" applyFill="1" applyBorder="1" applyAlignment="1" applyProtection="1">
      <alignment horizontal="left" vertical="center" wrapText="1" shrinkToFit="1"/>
      <protection/>
    </xf>
    <xf numFmtId="176" fontId="80" fillId="36" borderId="0" xfId="0" applyNumberFormat="1" applyFont="1" applyFill="1" applyBorder="1" applyAlignment="1" applyProtection="1">
      <alignment horizontal="left" vertical="center" shrinkToFit="1"/>
      <protection/>
    </xf>
    <xf numFmtId="0" fontId="92" fillId="0" borderId="48" xfId="0" applyFont="1" applyFill="1" applyBorder="1" applyAlignment="1" applyProtection="1">
      <alignment horizontal="left" vertical="center" shrinkToFit="1"/>
      <protection locked="0"/>
    </xf>
    <xf numFmtId="0" fontId="92" fillId="0" borderId="51" xfId="0" applyFont="1" applyFill="1" applyBorder="1" applyAlignment="1" applyProtection="1">
      <alignment horizontal="left" vertical="center" shrinkToFit="1"/>
      <protection locked="0"/>
    </xf>
    <xf numFmtId="49" fontId="80" fillId="36" borderId="52" xfId="0" applyNumberFormat="1" applyFont="1" applyFill="1" applyBorder="1" applyAlignment="1" applyProtection="1">
      <alignment horizontal="center" vertical="center" shrinkToFit="1"/>
      <protection/>
    </xf>
    <xf numFmtId="49" fontId="80" fillId="36" borderId="53" xfId="0" applyNumberFormat="1" applyFont="1" applyFill="1" applyBorder="1" applyAlignment="1" applyProtection="1">
      <alignment horizontal="center" vertical="center" shrinkToFit="1"/>
      <protection/>
    </xf>
    <xf numFmtId="0" fontId="93" fillId="36" borderId="54" xfId="0" applyFont="1" applyFill="1" applyBorder="1" applyAlignment="1">
      <alignment horizontal="center" vertical="center" shrinkToFit="1"/>
    </xf>
    <xf numFmtId="0" fontId="93" fillId="36" borderId="55" xfId="0" applyFont="1" applyFill="1" applyBorder="1" applyAlignment="1">
      <alignment horizontal="center" vertical="center" shrinkToFit="1"/>
    </xf>
    <xf numFmtId="0" fontId="92" fillId="0" borderId="48" xfId="0" applyFont="1" applyFill="1" applyBorder="1" applyAlignment="1" applyProtection="1">
      <alignment horizontal="center" vertical="center" shrinkToFit="1"/>
      <protection locked="0"/>
    </xf>
    <xf numFmtId="0" fontId="92" fillId="0" borderId="51" xfId="0" applyFont="1" applyFill="1" applyBorder="1" applyAlignment="1" applyProtection="1">
      <alignment horizontal="center" vertical="center" shrinkToFit="1"/>
      <protection locked="0"/>
    </xf>
    <xf numFmtId="0" fontId="92" fillId="2" borderId="48" xfId="0" applyFont="1" applyFill="1" applyBorder="1" applyAlignment="1" applyProtection="1">
      <alignment horizontal="center" vertical="center" shrinkToFit="1"/>
      <protection/>
    </xf>
    <xf numFmtId="0" fontId="92" fillId="2" borderId="51" xfId="0" applyFont="1" applyFill="1" applyBorder="1" applyAlignment="1" applyProtection="1">
      <alignment horizontal="center" vertical="center" shrinkToFit="1"/>
      <protection/>
    </xf>
    <xf numFmtId="49" fontId="81" fillId="36" borderId="52" xfId="0" applyNumberFormat="1" applyFont="1" applyFill="1" applyBorder="1" applyAlignment="1" applyProtection="1">
      <alignment horizontal="center" vertical="center" shrinkToFit="1"/>
      <protection/>
    </xf>
    <xf numFmtId="49" fontId="81" fillId="36" borderId="56" xfId="0" applyNumberFormat="1" applyFont="1" applyFill="1" applyBorder="1" applyAlignment="1" applyProtection="1">
      <alignment horizontal="center" vertical="center" shrinkToFit="1"/>
      <protection/>
    </xf>
    <xf numFmtId="0" fontId="81" fillId="36" borderId="0" xfId="0" applyFont="1" applyFill="1" applyBorder="1" applyAlignment="1" applyProtection="1">
      <alignment horizontal="center" vertical="center" shrinkToFit="1"/>
      <protection/>
    </xf>
    <xf numFmtId="0" fontId="81" fillId="36" borderId="10" xfId="0" applyFont="1" applyFill="1" applyBorder="1" applyAlignment="1" applyProtection="1">
      <alignment horizontal="center" vertical="center" shrinkToFit="1"/>
      <protection/>
    </xf>
    <xf numFmtId="49" fontId="76" fillId="36" borderId="57" xfId="0" applyNumberFormat="1" applyFont="1" applyFill="1" applyBorder="1" applyAlignment="1" applyProtection="1">
      <alignment horizontal="center" vertical="center" shrinkToFit="1"/>
      <protection/>
    </xf>
    <xf numFmtId="49" fontId="76" fillId="36" borderId="58" xfId="0" applyNumberFormat="1" applyFont="1" applyFill="1" applyBorder="1" applyAlignment="1" applyProtection="1">
      <alignment horizontal="center" vertical="center" shrinkToFit="1"/>
      <protection/>
    </xf>
    <xf numFmtId="49" fontId="94" fillId="36" borderId="59" xfId="0" applyNumberFormat="1" applyFont="1" applyFill="1" applyBorder="1" applyAlignment="1" applyProtection="1">
      <alignment horizontal="center" vertical="center" shrinkToFit="1"/>
      <protection/>
    </xf>
    <xf numFmtId="49" fontId="94" fillId="36" borderId="60" xfId="0" applyNumberFormat="1" applyFont="1" applyFill="1" applyBorder="1" applyAlignment="1" applyProtection="1">
      <alignment horizontal="center" vertical="center" shrinkToFit="1"/>
      <protection/>
    </xf>
    <xf numFmtId="0" fontId="72" fillId="37" borderId="61" xfId="0" applyNumberFormat="1" applyFont="1" applyFill="1" applyBorder="1" applyAlignment="1" applyProtection="1">
      <alignment horizontal="center" vertical="center" shrinkToFit="1"/>
      <protection/>
    </xf>
    <xf numFmtId="0" fontId="72" fillId="37" borderId="43" xfId="0" applyNumberFormat="1" applyFont="1" applyFill="1" applyBorder="1" applyAlignment="1" applyProtection="1">
      <alignment horizontal="center" vertical="center" shrinkToFit="1"/>
      <protection/>
    </xf>
    <xf numFmtId="0" fontId="95" fillId="36" borderId="54" xfId="0" applyFont="1" applyFill="1" applyBorder="1" applyAlignment="1">
      <alignment horizontal="center" vertical="center" shrinkToFit="1"/>
    </xf>
    <xf numFmtId="0" fontId="95" fillId="36" borderId="62" xfId="0" applyFont="1" applyFill="1" applyBorder="1" applyAlignment="1">
      <alignment horizontal="center" vertical="center" shrinkToFit="1"/>
    </xf>
    <xf numFmtId="49" fontId="72" fillId="0" borderId="49" xfId="0" applyNumberFormat="1" applyFont="1" applyFill="1" applyBorder="1" applyAlignment="1" applyProtection="1">
      <alignment horizontal="center" vertical="center" shrinkToFit="1"/>
      <protection locked="0"/>
    </xf>
    <xf numFmtId="49" fontId="72" fillId="0" borderId="63" xfId="0" applyNumberFormat="1" applyFont="1" applyFill="1" applyBorder="1" applyAlignment="1" applyProtection="1">
      <alignment horizontal="center" vertical="center" shrinkToFit="1"/>
      <protection locked="0"/>
    </xf>
    <xf numFmtId="49" fontId="72" fillId="0" borderId="50" xfId="0" applyNumberFormat="1" applyFont="1" applyFill="1" applyBorder="1" applyAlignment="1" applyProtection="1">
      <alignment horizontal="center" vertical="center" shrinkToFit="1"/>
      <protection locked="0"/>
    </xf>
    <xf numFmtId="49" fontId="80" fillId="36" borderId="0" xfId="0" applyNumberFormat="1" applyFont="1" applyFill="1" applyBorder="1" applyAlignment="1" applyProtection="1">
      <alignment horizontal="center" vertical="center" shrinkToFit="1"/>
      <protection/>
    </xf>
    <xf numFmtId="49" fontId="80" fillId="36" borderId="0" xfId="0" applyNumberFormat="1" applyFont="1" applyFill="1" applyBorder="1" applyAlignment="1" applyProtection="1">
      <alignment horizontal="left" vertical="center" shrinkToFit="1"/>
      <protection/>
    </xf>
    <xf numFmtId="0" fontId="80" fillId="36" borderId="64" xfId="0" applyFont="1" applyFill="1" applyBorder="1" applyAlignment="1" applyProtection="1">
      <alignment horizontal="center" vertical="center" shrinkToFit="1"/>
      <protection/>
    </xf>
    <xf numFmtId="0" fontId="80" fillId="36" borderId="65" xfId="0" applyFont="1" applyFill="1" applyBorder="1" applyAlignment="1" applyProtection="1">
      <alignment horizontal="center" vertical="center" shrinkToFit="1"/>
      <protection/>
    </xf>
    <xf numFmtId="0" fontId="80" fillId="36" borderId="66" xfId="0" applyFont="1" applyFill="1" applyBorder="1" applyAlignment="1" applyProtection="1">
      <alignment horizontal="center" vertical="center" shrinkToFit="1"/>
      <protection/>
    </xf>
    <xf numFmtId="0" fontId="80" fillId="36" borderId="67" xfId="0" applyFont="1" applyFill="1" applyBorder="1" applyAlignment="1" applyProtection="1">
      <alignment horizontal="center" vertical="center" shrinkToFit="1"/>
      <protection/>
    </xf>
    <xf numFmtId="49" fontId="80" fillId="0" borderId="49" xfId="0" applyNumberFormat="1" applyFont="1" applyFill="1" applyBorder="1" applyAlignment="1" applyProtection="1">
      <alignment horizontal="center" vertical="center" shrinkToFit="1"/>
      <protection locked="0"/>
    </xf>
    <xf numFmtId="49" fontId="80" fillId="0" borderId="63" xfId="0" applyNumberFormat="1" applyFont="1" applyFill="1" applyBorder="1" applyAlignment="1" applyProtection="1">
      <alignment horizontal="center" vertical="center" shrinkToFit="1"/>
      <protection locked="0"/>
    </xf>
    <xf numFmtId="49" fontId="80" fillId="0" borderId="50" xfId="0" applyNumberFormat="1" applyFont="1" applyFill="1" applyBorder="1" applyAlignment="1" applyProtection="1">
      <alignment horizontal="center" vertical="center" shrinkToFit="1"/>
      <protection locked="0"/>
    </xf>
    <xf numFmtId="0" fontId="83" fillId="36" borderId="54" xfId="0" applyFont="1" applyFill="1" applyBorder="1" applyAlignment="1" applyProtection="1">
      <alignment horizontal="center" vertical="center" shrinkToFit="1"/>
      <protection/>
    </xf>
    <xf numFmtId="0" fontId="83" fillId="36" borderId="62" xfId="0" applyFont="1" applyFill="1" applyBorder="1" applyAlignment="1" applyProtection="1">
      <alignment horizontal="center" vertical="center" shrinkToFit="1"/>
      <protection/>
    </xf>
    <xf numFmtId="0" fontId="92" fillId="0" borderId="14" xfId="0" applyFont="1" applyFill="1" applyBorder="1" applyAlignment="1" applyProtection="1">
      <alignment horizontal="center" vertical="center" shrinkToFit="1"/>
      <protection locked="0"/>
    </xf>
    <xf numFmtId="0" fontId="92" fillId="0" borderId="15" xfId="0" applyFont="1" applyFill="1" applyBorder="1" applyAlignment="1" applyProtection="1">
      <alignment horizontal="center" vertical="center" shrinkToFit="1"/>
      <protection locked="0"/>
    </xf>
    <xf numFmtId="49" fontId="94" fillId="36" borderId="68" xfId="0" applyNumberFormat="1" applyFont="1" applyFill="1" applyBorder="1" applyAlignment="1" applyProtection="1">
      <alignment horizontal="center" vertical="center" shrinkToFit="1"/>
      <protection/>
    </xf>
    <xf numFmtId="49" fontId="94" fillId="36" borderId="69" xfId="0" applyNumberFormat="1" applyFont="1" applyFill="1" applyBorder="1" applyAlignment="1" applyProtection="1">
      <alignment horizontal="center" vertical="center" shrinkToFit="1"/>
      <protection/>
    </xf>
    <xf numFmtId="0" fontId="80" fillId="36" borderId="29" xfId="0" applyFont="1" applyFill="1" applyBorder="1" applyAlignment="1" applyProtection="1">
      <alignment horizontal="center" vertical="center" shrinkToFit="1"/>
      <protection/>
    </xf>
    <xf numFmtId="0" fontId="72" fillId="37" borderId="70" xfId="0" applyNumberFormat="1" applyFont="1" applyFill="1" applyBorder="1" applyAlignment="1" applyProtection="1">
      <alignment horizontal="center" vertical="center" shrinkToFit="1"/>
      <protection/>
    </xf>
    <xf numFmtId="0" fontId="72" fillId="37" borderId="44" xfId="0" applyNumberFormat="1" applyFont="1" applyFill="1" applyBorder="1" applyAlignment="1" applyProtection="1">
      <alignment horizontal="center" vertical="center" shrinkToFit="1"/>
      <protection/>
    </xf>
    <xf numFmtId="49" fontId="80" fillId="36" borderId="71" xfId="0" applyNumberFormat="1" applyFont="1" applyFill="1" applyBorder="1" applyAlignment="1" applyProtection="1">
      <alignment horizontal="center" vertical="center" shrinkToFit="1"/>
      <protection/>
    </xf>
    <xf numFmtId="49" fontId="80" fillId="36" borderId="72" xfId="0" applyNumberFormat="1" applyFont="1" applyFill="1" applyBorder="1" applyAlignment="1" applyProtection="1">
      <alignment horizontal="center" vertical="center" shrinkToFit="1"/>
      <protection/>
    </xf>
    <xf numFmtId="49" fontId="80" fillId="36" borderId="73" xfId="0" applyNumberFormat="1" applyFont="1" applyFill="1" applyBorder="1" applyAlignment="1" applyProtection="1">
      <alignment horizontal="center" vertical="center" shrinkToFit="1"/>
      <protection/>
    </xf>
    <xf numFmtId="49" fontId="80" fillId="36" borderId="74" xfId="0" applyNumberFormat="1" applyFont="1" applyFill="1" applyBorder="1" applyAlignment="1" applyProtection="1">
      <alignment horizontal="center" vertical="center" shrinkToFit="1"/>
      <protection/>
    </xf>
    <xf numFmtId="49" fontId="80" fillId="36" borderId="34" xfId="0" applyNumberFormat="1" applyFont="1" applyFill="1" applyBorder="1" applyAlignment="1" applyProtection="1">
      <alignment horizontal="center" vertical="center" shrinkToFit="1"/>
      <protection/>
    </xf>
    <xf numFmtId="49" fontId="80" fillId="36" borderId="75" xfId="0" applyNumberFormat="1" applyFont="1" applyFill="1" applyBorder="1" applyAlignment="1" applyProtection="1">
      <alignment horizontal="center" vertical="center" shrinkToFit="1"/>
      <protection/>
    </xf>
    <xf numFmtId="0" fontId="72" fillId="37" borderId="76" xfId="0" applyNumberFormat="1" applyFont="1" applyFill="1" applyBorder="1" applyAlignment="1" applyProtection="1">
      <alignment horizontal="center" vertical="center" shrinkToFit="1"/>
      <protection/>
    </xf>
    <xf numFmtId="0" fontId="72" fillId="37" borderId="42" xfId="0" applyNumberFormat="1" applyFont="1" applyFill="1" applyBorder="1" applyAlignment="1" applyProtection="1">
      <alignment horizontal="center" vertical="center" shrinkToFit="1"/>
      <protection/>
    </xf>
    <xf numFmtId="0" fontId="82" fillId="17" borderId="0" xfId="0" applyFont="1" applyFill="1" applyAlignment="1">
      <alignment horizontal="left" vertical="center"/>
    </xf>
    <xf numFmtId="0" fontId="79" fillId="17" borderId="64" xfId="0" applyFont="1" applyFill="1" applyBorder="1" applyAlignment="1">
      <alignment horizontal="center" vertical="center" wrapText="1"/>
    </xf>
    <xf numFmtId="0" fontId="79" fillId="17" borderId="71" xfId="0" applyFont="1" applyFill="1" applyBorder="1" applyAlignment="1">
      <alignment horizontal="center" vertical="center"/>
    </xf>
    <xf numFmtId="0" fontId="79" fillId="17" borderId="77" xfId="0" applyFont="1" applyFill="1" applyBorder="1" applyAlignment="1">
      <alignment horizontal="center" vertical="center"/>
    </xf>
    <xf numFmtId="0" fontId="79" fillId="17" borderId="78" xfId="0" applyFont="1" applyFill="1" applyBorder="1" applyAlignment="1">
      <alignment horizontal="center" vertical="center"/>
    </xf>
    <xf numFmtId="0" fontId="79" fillId="17" borderId="0" xfId="0" applyFont="1" applyFill="1" applyBorder="1" applyAlignment="1">
      <alignment horizontal="center" vertical="center"/>
    </xf>
    <xf numFmtId="0" fontId="79" fillId="17" borderId="29" xfId="0" applyFont="1" applyFill="1" applyBorder="1" applyAlignment="1">
      <alignment horizontal="center" vertical="center"/>
    </xf>
    <xf numFmtId="0" fontId="79" fillId="17" borderId="67" xfId="0" applyFont="1" applyFill="1" applyBorder="1" applyAlignment="1">
      <alignment horizontal="center" vertical="center"/>
    </xf>
    <xf numFmtId="0" fontId="79" fillId="17" borderId="73" xfId="0" applyFont="1" applyFill="1" applyBorder="1" applyAlignment="1">
      <alignment horizontal="center" vertical="center"/>
    </xf>
    <xf numFmtId="0" fontId="79" fillId="17" borderId="79" xfId="0" applyFont="1" applyFill="1" applyBorder="1" applyAlignment="1">
      <alignment horizontal="center" vertical="center"/>
    </xf>
    <xf numFmtId="49" fontId="80" fillId="17" borderId="52" xfId="0" applyNumberFormat="1" applyFont="1" applyFill="1" applyBorder="1" applyAlignment="1" applyProtection="1">
      <alignment horizontal="center" vertical="center" shrinkToFit="1"/>
      <protection/>
    </xf>
    <xf numFmtId="49" fontId="80" fillId="17" borderId="56" xfId="0" applyNumberFormat="1" applyFont="1" applyFill="1" applyBorder="1" applyAlignment="1" applyProtection="1">
      <alignment horizontal="center" vertical="center" shrinkToFit="1"/>
      <protection/>
    </xf>
    <xf numFmtId="0" fontId="80" fillId="17" borderId="54" xfId="0" applyFont="1" applyFill="1" applyBorder="1" applyAlignment="1">
      <alignment horizontal="center" vertical="center" shrinkToFit="1"/>
    </xf>
    <xf numFmtId="0" fontId="80" fillId="17" borderId="62" xfId="0" applyFont="1" applyFill="1" applyBorder="1" applyAlignment="1">
      <alignment horizontal="center" vertical="center" shrinkToFit="1"/>
    </xf>
    <xf numFmtId="0" fontId="79" fillId="17" borderId="49" xfId="0" applyFont="1" applyFill="1" applyBorder="1" applyAlignment="1" applyProtection="1">
      <alignment horizontal="center" vertical="center" shrinkToFit="1"/>
      <protection/>
    </xf>
    <xf numFmtId="0" fontId="79" fillId="17" borderId="50" xfId="0" applyFont="1" applyFill="1" applyBorder="1" applyAlignment="1" applyProtection="1">
      <alignment horizontal="center" vertical="center" shrinkToFit="1"/>
      <protection/>
    </xf>
    <xf numFmtId="0" fontId="83" fillId="17" borderId="49" xfId="0" applyFont="1" applyFill="1" applyBorder="1" applyAlignment="1" applyProtection="1">
      <alignment horizontal="center" vertical="center" shrinkToFit="1"/>
      <protection/>
    </xf>
    <xf numFmtId="0" fontId="83" fillId="17" borderId="50" xfId="0" applyFont="1" applyFill="1" applyBorder="1" applyAlignment="1" applyProtection="1">
      <alignment horizontal="center" vertical="center" shrinkToFit="1"/>
      <protection/>
    </xf>
    <xf numFmtId="49" fontId="81" fillId="17" borderId="52" xfId="0" applyNumberFormat="1" applyFont="1" applyFill="1" applyBorder="1" applyAlignment="1" applyProtection="1">
      <alignment horizontal="center" vertical="center" shrinkToFit="1"/>
      <protection/>
    </xf>
    <xf numFmtId="49" fontId="81" fillId="17" borderId="56" xfId="0" applyNumberFormat="1" applyFont="1" applyFill="1" applyBorder="1" applyAlignment="1" applyProtection="1">
      <alignment horizontal="center" vertical="center" shrinkToFit="1"/>
      <protection/>
    </xf>
    <xf numFmtId="0" fontId="96" fillId="9" borderId="54" xfId="0" applyFont="1" applyFill="1" applyBorder="1" applyAlignment="1" applyProtection="1">
      <alignment horizontal="center" vertical="center" shrinkToFit="1"/>
      <protection/>
    </xf>
    <xf numFmtId="0" fontId="96" fillId="9" borderId="62" xfId="0" applyFont="1" applyFill="1" applyBorder="1" applyAlignment="1" applyProtection="1">
      <alignment horizontal="center" vertical="center" shrinkToFit="1"/>
      <protection/>
    </xf>
    <xf numFmtId="49" fontId="94" fillId="17" borderId="59" xfId="0" applyNumberFormat="1" applyFont="1" applyFill="1" applyBorder="1" applyAlignment="1" applyProtection="1">
      <alignment horizontal="center" vertical="center" shrinkToFit="1"/>
      <protection/>
    </xf>
    <xf numFmtId="49" fontId="94" fillId="17" borderId="60" xfId="0" applyNumberFormat="1" applyFont="1" applyFill="1" applyBorder="1" applyAlignment="1" applyProtection="1">
      <alignment horizontal="center" vertical="center" shrinkToFit="1"/>
      <protection/>
    </xf>
    <xf numFmtId="0" fontId="81" fillId="17" borderId="54" xfId="0" applyFont="1" applyFill="1" applyBorder="1" applyAlignment="1">
      <alignment horizontal="center" vertical="center" shrinkToFit="1"/>
    </xf>
    <xf numFmtId="0" fontId="81" fillId="17" borderId="62" xfId="0" applyFont="1" applyFill="1" applyBorder="1" applyAlignment="1">
      <alignment horizontal="center" vertical="center" shrinkToFit="1"/>
    </xf>
    <xf numFmtId="0" fontId="81" fillId="17" borderId="0" xfId="0" applyFont="1" applyFill="1" applyBorder="1" applyAlignment="1" applyProtection="1">
      <alignment horizontal="center" vertical="center" shrinkToFit="1"/>
      <protection/>
    </xf>
    <xf numFmtId="0" fontId="97" fillId="17" borderId="64" xfId="0" applyFont="1" applyFill="1" applyBorder="1" applyAlignment="1" applyProtection="1">
      <alignment horizontal="center" vertical="center" shrinkToFit="1"/>
      <protection/>
    </xf>
    <xf numFmtId="0" fontId="97" fillId="17" borderId="65" xfId="0" applyFont="1" applyFill="1" applyBorder="1" applyAlignment="1" applyProtection="1">
      <alignment horizontal="center" vertical="center" shrinkToFit="1"/>
      <protection/>
    </xf>
    <xf numFmtId="0" fontId="97" fillId="17" borderId="66" xfId="0" applyFont="1" applyFill="1" applyBorder="1" applyAlignment="1" applyProtection="1">
      <alignment horizontal="center" vertical="center" shrinkToFit="1"/>
      <protection/>
    </xf>
    <xf numFmtId="0" fontId="80" fillId="0" borderId="0" xfId="0" applyFont="1" applyAlignment="1">
      <alignment horizontal="left" vertical="center" wrapText="1"/>
    </xf>
    <xf numFmtId="0" fontId="80" fillId="0" borderId="10" xfId="0" applyFont="1" applyBorder="1" applyAlignment="1">
      <alignment horizontal="center" vertical="center" shrinkToFit="1"/>
    </xf>
    <xf numFmtId="0" fontId="80" fillId="36" borderId="40" xfId="0" applyFont="1" applyFill="1" applyBorder="1" applyAlignment="1">
      <alignment horizontal="center" vertical="center"/>
    </xf>
    <xf numFmtId="0" fontId="80" fillId="36" borderId="61" xfId="0" applyFont="1" applyFill="1" applyBorder="1" applyAlignment="1">
      <alignment horizontal="center" vertical="center"/>
    </xf>
    <xf numFmtId="0" fontId="80" fillId="36" borderId="43" xfId="0" applyFont="1" applyFill="1" applyBorder="1" applyAlignment="1">
      <alignment horizontal="center" vertical="center"/>
    </xf>
    <xf numFmtId="0" fontId="72" fillId="3" borderId="24" xfId="0" applyFont="1" applyFill="1" applyBorder="1" applyAlignment="1">
      <alignment horizontal="center" vertical="center"/>
    </xf>
    <xf numFmtId="0" fontId="80" fillId="0" borderId="24" xfId="0" applyFont="1" applyFill="1" applyBorder="1" applyAlignment="1">
      <alignment horizontal="center" vertical="center" shrinkToFit="1"/>
    </xf>
    <xf numFmtId="0" fontId="72" fillId="3" borderId="0" xfId="0" applyFont="1" applyFill="1" applyAlignment="1">
      <alignment horizontal="center" vertical="center"/>
    </xf>
    <xf numFmtId="0" fontId="80" fillId="0" borderId="0" xfId="0" applyFont="1" applyFill="1" applyAlignment="1">
      <alignment horizontal="center" vertical="center" shrinkToFit="1"/>
    </xf>
    <xf numFmtId="0" fontId="72" fillId="36" borderId="0" xfId="0" applyFont="1" applyFill="1" applyAlignment="1">
      <alignment horizontal="center" vertical="center"/>
    </xf>
    <xf numFmtId="0" fontId="98" fillId="3" borderId="80" xfId="0" applyFont="1" applyFill="1" applyBorder="1" applyAlignment="1">
      <alignment horizontal="left" vertical="center"/>
    </xf>
    <xf numFmtId="0" fontId="98" fillId="3" borderId="73" xfId="0" applyFont="1" applyFill="1" applyBorder="1" applyAlignment="1">
      <alignment horizontal="left" vertical="center"/>
    </xf>
    <xf numFmtId="0" fontId="98" fillId="3" borderId="81" xfId="0" applyFont="1" applyFill="1" applyBorder="1" applyAlignment="1">
      <alignment horizontal="left" vertical="center"/>
    </xf>
    <xf numFmtId="0" fontId="76" fillId="0" borderId="24" xfId="0" applyFont="1" applyBorder="1" applyAlignment="1">
      <alignment horizontal="center" vertical="center"/>
    </xf>
    <xf numFmtId="0" fontId="80" fillId="0" borderId="0" xfId="0" applyFont="1" applyAlignment="1">
      <alignment horizontal="center" vertical="center"/>
    </xf>
    <xf numFmtId="38" fontId="72" fillId="3" borderId="0" xfId="49" applyFont="1" applyFill="1" applyAlignment="1">
      <alignment horizontal="center" vertical="center"/>
    </xf>
    <xf numFmtId="0" fontId="88" fillId="0" borderId="0" xfId="0" applyFont="1" applyAlignment="1">
      <alignment horizontal="center" vertical="center" shrinkToFit="1"/>
    </xf>
    <xf numFmtId="38" fontId="72" fillId="3" borderId="24" xfId="49" applyFont="1" applyFill="1" applyBorder="1" applyAlignment="1">
      <alignment horizontal="center" vertical="center"/>
    </xf>
    <xf numFmtId="0" fontId="76" fillId="0" borderId="0" xfId="0" applyFont="1" applyAlignment="1">
      <alignment horizontal="center" vertical="center"/>
    </xf>
    <xf numFmtId="0" fontId="99" fillId="0" borderId="64" xfId="0" applyFont="1" applyBorder="1" applyAlignment="1">
      <alignment horizontal="center" vertical="center"/>
    </xf>
    <xf numFmtId="0" fontId="99" fillId="0" borderId="71" xfId="0" applyFont="1" applyBorder="1" applyAlignment="1">
      <alignment horizontal="center" vertical="center"/>
    </xf>
    <xf numFmtId="0" fontId="99" fillId="0" borderId="77" xfId="0" applyFont="1" applyBorder="1" applyAlignment="1">
      <alignment horizontal="center" vertical="center"/>
    </xf>
    <xf numFmtId="0" fontId="99" fillId="0" borderId="67" xfId="0" applyFont="1" applyBorder="1" applyAlignment="1">
      <alignment horizontal="center" vertical="center"/>
    </xf>
    <xf numFmtId="0" fontId="99" fillId="0" borderId="73" xfId="0" applyFont="1" applyBorder="1" applyAlignment="1">
      <alignment horizontal="center" vertical="center"/>
    </xf>
    <xf numFmtId="0" fontId="99" fillId="0" borderId="79" xfId="0" applyFont="1" applyBorder="1" applyAlignment="1">
      <alignment horizontal="center" vertical="center"/>
    </xf>
    <xf numFmtId="0" fontId="98" fillId="3" borderId="82" xfId="0" applyFont="1" applyFill="1" applyBorder="1" applyAlignment="1">
      <alignment horizontal="left" vertical="center"/>
    </xf>
    <xf numFmtId="0" fontId="98" fillId="3" borderId="83" xfId="0" applyFont="1" applyFill="1" applyBorder="1" applyAlignment="1">
      <alignment horizontal="left" vertical="center"/>
    </xf>
    <xf numFmtId="0" fontId="98" fillId="3" borderId="84" xfId="0" applyFont="1" applyFill="1" applyBorder="1" applyAlignment="1">
      <alignment horizontal="left" vertical="center"/>
    </xf>
    <xf numFmtId="0" fontId="98" fillId="3" borderId="80" xfId="0" applyNumberFormat="1" applyFont="1" applyFill="1" applyBorder="1" applyAlignment="1">
      <alignment horizontal="center" vertical="center"/>
    </xf>
    <xf numFmtId="0" fontId="98" fillId="3" borderId="73" xfId="0" applyNumberFormat="1" applyFont="1" applyFill="1" applyBorder="1" applyAlignment="1">
      <alignment horizontal="center" vertical="center"/>
    </xf>
    <xf numFmtId="0" fontId="98" fillId="3" borderId="79" xfId="0" applyNumberFormat="1" applyFont="1" applyFill="1" applyBorder="1" applyAlignment="1">
      <alignment horizontal="center" vertical="center"/>
    </xf>
    <xf numFmtId="0" fontId="98" fillId="3" borderId="85" xfId="0" applyFont="1" applyFill="1" applyBorder="1" applyAlignment="1">
      <alignment horizontal="left" vertical="center"/>
    </xf>
    <xf numFmtId="0" fontId="98" fillId="3" borderId="86" xfId="0" applyFont="1" applyFill="1" applyBorder="1" applyAlignment="1">
      <alignment horizontal="left" vertical="center"/>
    </xf>
    <xf numFmtId="0" fontId="98" fillId="3" borderId="87" xfId="0" applyFont="1" applyFill="1" applyBorder="1" applyAlignment="1">
      <alignment horizontal="left" vertical="center"/>
    </xf>
    <xf numFmtId="0" fontId="98" fillId="3" borderId="88" xfId="0" applyFont="1" applyFill="1" applyBorder="1" applyAlignment="1">
      <alignment horizontal="left" vertical="center"/>
    </xf>
    <xf numFmtId="0" fontId="98" fillId="3" borderId="87" xfId="0" applyFont="1" applyFill="1" applyBorder="1" applyAlignment="1">
      <alignment horizontal="center" vertical="center"/>
    </xf>
    <xf numFmtId="0" fontId="98" fillId="3" borderId="86" xfId="0" applyFont="1" applyFill="1" applyBorder="1" applyAlignment="1">
      <alignment horizontal="center" vertical="center"/>
    </xf>
    <xf numFmtId="0" fontId="98" fillId="3" borderId="88" xfId="0" applyFont="1" applyFill="1" applyBorder="1" applyAlignment="1">
      <alignment horizontal="center" vertical="center"/>
    </xf>
    <xf numFmtId="14" fontId="98" fillId="3" borderId="86" xfId="0" applyNumberFormat="1" applyFont="1" applyFill="1" applyBorder="1" applyAlignment="1">
      <alignment horizontal="center" vertical="center"/>
    </xf>
    <xf numFmtId="0" fontId="98" fillId="3" borderId="87" xfId="0" applyNumberFormat="1" applyFont="1" applyFill="1" applyBorder="1" applyAlignment="1">
      <alignment horizontal="center" vertical="center"/>
    </xf>
    <xf numFmtId="0" fontId="98" fillId="3" borderId="86" xfId="0" applyNumberFormat="1" applyFont="1" applyFill="1" applyBorder="1" applyAlignment="1">
      <alignment horizontal="center" vertical="center"/>
    </xf>
    <xf numFmtId="0" fontId="98" fillId="3" borderId="89" xfId="0" applyNumberFormat="1" applyFont="1" applyFill="1" applyBorder="1" applyAlignment="1">
      <alignment horizontal="center" vertical="center"/>
    </xf>
    <xf numFmtId="14" fontId="98" fillId="3" borderId="73" xfId="0" applyNumberFormat="1" applyFont="1" applyFill="1" applyBorder="1" applyAlignment="1">
      <alignment horizontal="center" vertical="center"/>
    </xf>
    <xf numFmtId="0" fontId="98" fillId="3" borderId="80" xfId="0" applyFont="1" applyFill="1" applyBorder="1" applyAlignment="1">
      <alignment horizontal="center" vertical="center"/>
    </xf>
    <xf numFmtId="0" fontId="98" fillId="3" borderId="73" xfId="0" applyFont="1" applyFill="1" applyBorder="1" applyAlignment="1">
      <alignment horizontal="center" vertical="center"/>
    </xf>
    <xf numFmtId="0" fontId="98" fillId="3" borderId="81" xfId="0" applyFont="1" applyFill="1" applyBorder="1" applyAlignment="1">
      <alignment horizontal="center" vertical="center"/>
    </xf>
    <xf numFmtId="0" fontId="98" fillId="3" borderId="82" xfId="0" applyFont="1" applyFill="1" applyBorder="1" applyAlignment="1">
      <alignment horizontal="center" vertical="center"/>
    </xf>
    <xf numFmtId="0" fontId="98" fillId="3" borderId="83" xfId="0" applyFont="1" applyFill="1" applyBorder="1" applyAlignment="1">
      <alignment horizontal="center" vertical="center"/>
    </xf>
    <xf numFmtId="0" fontId="98" fillId="3" borderId="84" xfId="0" applyFont="1" applyFill="1" applyBorder="1" applyAlignment="1">
      <alignment horizontal="center" vertical="center"/>
    </xf>
    <xf numFmtId="14" fontId="98" fillId="3" borderId="83" xfId="0" applyNumberFormat="1" applyFont="1" applyFill="1" applyBorder="1" applyAlignment="1">
      <alignment horizontal="center" vertical="center"/>
    </xf>
    <xf numFmtId="0" fontId="98" fillId="3" borderId="82" xfId="0" applyNumberFormat="1" applyFont="1" applyFill="1" applyBorder="1" applyAlignment="1">
      <alignment horizontal="center" vertical="center"/>
    </xf>
    <xf numFmtId="0" fontId="98" fillId="3" borderId="83" xfId="0" applyNumberFormat="1" applyFont="1" applyFill="1" applyBorder="1" applyAlignment="1">
      <alignment horizontal="center" vertical="center"/>
    </xf>
    <xf numFmtId="0" fontId="98" fillId="3" borderId="90" xfId="0" applyNumberFormat="1" applyFont="1" applyFill="1" applyBorder="1" applyAlignment="1">
      <alignment horizontal="center" vertical="center"/>
    </xf>
    <xf numFmtId="0" fontId="98" fillId="3" borderId="71" xfId="0" applyFont="1" applyFill="1" applyBorder="1" applyAlignment="1">
      <alignment horizontal="left" vertical="center"/>
    </xf>
    <xf numFmtId="0" fontId="98" fillId="3" borderId="91" xfId="0" applyFont="1" applyFill="1" applyBorder="1" applyAlignment="1">
      <alignment horizontal="left" vertical="center"/>
    </xf>
    <xf numFmtId="0" fontId="98" fillId="3" borderId="92" xfId="0" applyFont="1" applyFill="1" applyBorder="1" applyAlignment="1">
      <alignment horizontal="left" vertical="center"/>
    </xf>
    <xf numFmtId="0" fontId="98" fillId="3" borderId="91" xfId="0" applyFont="1" applyFill="1" applyBorder="1" applyAlignment="1">
      <alignment horizontal="center" vertical="center"/>
    </xf>
    <xf numFmtId="0" fontId="98" fillId="3" borderId="71" xfId="0" applyFont="1" applyFill="1" applyBorder="1" applyAlignment="1">
      <alignment horizontal="center" vertical="center"/>
    </xf>
    <xf numFmtId="0" fontId="98" fillId="3" borderId="92" xfId="0" applyFont="1" applyFill="1" applyBorder="1" applyAlignment="1">
      <alignment horizontal="center" vertical="center"/>
    </xf>
    <xf numFmtId="14" fontId="98" fillId="3" borderId="71" xfId="0" applyNumberFormat="1" applyFont="1" applyFill="1" applyBorder="1" applyAlignment="1">
      <alignment horizontal="center" vertical="center"/>
    </xf>
    <xf numFmtId="0" fontId="98" fillId="3" borderId="91" xfId="0" applyNumberFormat="1" applyFont="1" applyFill="1" applyBorder="1" applyAlignment="1">
      <alignment horizontal="center" vertical="center"/>
    </xf>
    <xf numFmtId="0" fontId="98" fillId="3" borderId="71" xfId="0" applyNumberFormat="1" applyFont="1" applyFill="1" applyBorder="1" applyAlignment="1">
      <alignment horizontal="center" vertical="center"/>
    </xf>
    <xf numFmtId="0" fontId="98" fillId="3" borderId="77" xfId="0" applyNumberFormat="1" applyFont="1" applyFill="1" applyBorder="1" applyAlignment="1">
      <alignment horizontal="center" vertical="center"/>
    </xf>
    <xf numFmtId="0" fontId="98" fillId="3" borderId="93" xfId="0" applyFont="1" applyFill="1" applyBorder="1" applyAlignment="1">
      <alignment horizontal="left" vertical="center"/>
    </xf>
    <xf numFmtId="0" fontId="98" fillId="3" borderId="94" xfId="0" applyNumberFormat="1" applyFont="1" applyFill="1" applyBorder="1" applyAlignment="1">
      <alignment horizontal="center" vertical="center"/>
    </xf>
    <xf numFmtId="0" fontId="98" fillId="3" borderId="95" xfId="0" applyNumberFormat="1" applyFont="1" applyFill="1" applyBorder="1" applyAlignment="1">
      <alignment horizontal="center" vertical="center"/>
    </xf>
    <xf numFmtId="0" fontId="98" fillId="3" borderId="96" xfId="0" applyNumberFormat="1" applyFont="1" applyFill="1" applyBorder="1" applyAlignment="1">
      <alignment horizontal="center" vertical="center"/>
    </xf>
    <xf numFmtId="0" fontId="72" fillId="3" borderId="37" xfId="0" applyNumberFormat="1" applyFont="1" applyFill="1" applyBorder="1" applyAlignment="1">
      <alignment horizontal="center" vertical="center" shrinkToFit="1"/>
    </xf>
    <xf numFmtId="0" fontId="72" fillId="3" borderId="63" xfId="0" applyNumberFormat="1" applyFont="1" applyFill="1" applyBorder="1" applyAlignment="1">
      <alignment horizontal="center" vertical="center" shrinkToFit="1"/>
    </xf>
    <xf numFmtId="0" fontId="72" fillId="3" borderId="50" xfId="0" applyNumberFormat="1" applyFont="1" applyFill="1" applyBorder="1" applyAlignment="1">
      <alignment horizontal="center" vertical="center" shrinkToFit="1"/>
    </xf>
    <xf numFmtId="0" fontId="99" fillId="0" borderId="78" xfId="0" applyFont="1" applyBorder="1" applyAlignment="1">
      <alignment horizontal="center" vertical="center"/>
    </xf>
    <xf numFmtId="0" fontId="99" fillId="0" borderId="0" xfId="0" applyFont="1" applyBorder="1" applyAlignment="1">
      <alignment horizontal="center" vertical="center"/>
    </xf>
    <xf numFmtId="0" fontId="99" fillId="0" borderId="29" xfId="0" applyFont="1" applyBorder="1" applyAlignment="1">
      <alignment horizontal="center" vertical="center"/>
    </xf>
    <xf numFmtId="0" fontId="98" fillId="3" borderId="97" xfId="0" applyFont="1" applyFill="1" applyBorder="1" applyAlignment="1">
      <alignment horizontal="left" vertical="center"/>
    </xf>
    <xf numFmtId="0" fontId="98" fillId="3" borderId="95" xfId="0" applyFont="1" applyFill="1" applyBorder="1" applyAlignment="1">
      <alignment horizontal="left" vertical="center"/>
    </xf>
    <xf numFmtId="0" fontId="98" fillId="3" borderId="94" xfId="0" applyFont="1" applyFill="1" applyBorder="1" applyAlignment="1">
      <alignment horizontal="left" vertical="center"/>
    </xf>
    <xf numFmtId="0" fontId="98" fillId="3" borderId="98" xfId="0" applyFont="1" applyFill="1" applyBorder="1" applyAlignment="1">
      <alignment horizontal="left" vertical="center"/>
    </xf>
    <xf numFmtId="0" fontId="98" fillId="3" borderId="94" xfId="0" applyFont="1" applyFill="1" applyBorder="1" applyAlignment="1">
      <alignment horizontal="center" vertical="center"/>
    </xf>
    <xf numFmtId="0" fontId="98" fillId="3" borderId="95" xfId="0" applyFont="1" applyFill="1" applyBorder="1" applyAlignment="1">
      <alignment horizontal="center" vertical="center"/>
    </xf>
    <xf numFmtId="0" fontId="98" fillId="3" borderId="98" xfId="0" applyFont="1" applyFill="1" applyBorder="1" applyAlignment="1">
      <alignment horizontal="center" vertical="center"/>
    </xf>
    <xf numFmtId="14" fontId="98" fillId="3" borderId="95" xfId="0" applyNumberFormat="1" applyFont="1" applyFill="1" applyBorder="1" applyAlignment="1">
      <alignment horizontal="center" vertical="center"/>
    </xf>
    <xf numFmtId="0" fontId="98" fillId="3" borderId="99" xfId="0" applyFont="1" applyFill="1" applyBorder="1" applyAlignment="1">
      <alignment horizontal="left" vertical="center"/>
    </xf>
    <xf numFmtId="0" fontId="98" fillId="3" borderId="100" xfId="0" applyFont="1" applyFill="1" applyBorder="1" applyAlignment="1">
      <alignment horizontal="left" vertical="center"/>
    </xf>
    <xf numFmtId="0" fontId="98" fillId="3" borderId="101" xfId="0" applyFont="1" applyFill="1" applyBorder="1" applyAlignment="1">
      <alignment horizontal="left" vertical="center"/>
    </xf>
    <xf numFmtId="0" fontId="98" fillId="3" borderId="102" xfId="0" applyFont="1" applyFill="1" applyBorder="1" applyAlignment="1">
      <alignment horizontal="left" vertical="center"/>
    </xf>
    <xf numFmtId="0" fontId="98" fillId="3" borderId="101" xfId="0" applyFont="1" applyFill="1" applyBorder="1" applyAlignment="1">
      <alignment horizontal="center" vertical="center"/>
    </xf>
    <xf numFmtId="0" fontId="98" fillId="3" borderId="100" xfId="0" applyFont="1" applyFill="1" applyBorder="1" applyAlignment="1">
      <alignment horizontal="center" vertical="center"/>
    </xf>
    <xf numFmtId="0" fontId="98" fillId="3" borderId="102" xfId="0" applyFont="1" applyFill="1" applyBorder="1" applyAlignment="1">
      <alignment horizontal="center" vertical="center"/>
    </xf>
    <xf numFmtId="14" fontId="98" fillId="3" borderId="100" xfId="0" applyNumberFormat="1" applyFont="1" applyFill="1" applyBorder="1" applyAlignment="1">
      <alignment horizontal="center" vertical="center"/>
    </xf>
    <xf numFmtId="0" fontId="98" fillId="3" borderId="101" xfId="0" applyNumberFormat="1" applyFont="1" applyFill="1" applyBorder="1" applyAlignment="1">
      <alignment horizontal="center" vertical="center"/>
    </xf>
    <xf numFmtId="0" fontId="98" fillId="3" borderId="100" xfId="0" applyNumberFormat="1" applyFont="1" applyFill="1" applyBorder="1" applyAlignment="1">
      <alignment horizontal="center" vertical="center"/>
    </xf>
    <xf numFmtId="0" fontId="98" fillId="3" borderId="103" xfId="0" applyNumberFormat="1" applyFont="1" applyFill="1" applyBorder="1" applyAlignment="1">
      <alignment horizontal="center" vertical="center"/>
    </xf>
    <xf numFmtId="0" fontId="99" fillId="0" borderId="65" xfId="0" applyFont="1" applyBorder="1" applyAlignment="1">
      <alignment horizontal="center" vertical="center"/>
    </xf>
    <xf numFmtId="0" fontId="99" fillId="0" borderId="10" xfId="0" applyFont="1" applyBorder="1" applyAlignment="1">
      <alignment horizontal="center" vertical="center"/>
    </xf>
    <xf numFmtId="0" fontId="99" fillId="0" borderId="104" xfId="0" applyFont="1" applyBorder="1" applyAlignment="1">
      <alignment horizontal="center" vertical="center"/>
    </xf>
    <xf numFmtId="0" fontId="80" fillId="0" borderId="105" xfId="0" applyFont="1" applyBorder="1" applyAlignment="1">
      <alignment horizontal="center" vertical="center"/>
    </xf>
    <xf numFmtId="0" fontId="80" fillId="0" borderId="18" xfId="0" applyFont="1" applyBorder="1" applyAlignment="1">
      <alignment horizontal="center" vertical="center"/>
    </xf>
    <xf numFmtId="0" fontId="80" fillId="0" borderId="19" xfId="0" applyFont="1" applyBorder="1" applyAlignment="1">
      <alignment horizontal="center" vertical="center"/>
    </xf>
    <xf numFmtId="0" fontId="72" fillId="3" borderId="0" xfId="0" applyNumberFormat="1" applyFont="1" applyFill="1" applyBorder="1" applyAlignment="1">
      <alignment horizontal="left" vertical="center" shrinkToFit="1"/>
    </xf>
    <xf numFmtId="0" fontId="72" fillId="3" borderId="106" xfId="0" applyNumberFormat="1" applyFont="1" applyFill="1" applyBorder="1" applyAlignment="1">
      <alignment horizontal="left" vertical="center" shrinkToFit="1"/>
    </xf>
    <xf numFmtId="0" fontId="72" fillId="3" borderId="107" xfId="0" applyNumberFormat="1" applyFont="1" applyFill="1" applyBorder="1" applyAlignment="1">
      <alignment horizontal="left" vertical="center" shrinkToFit="1"/>
    </xf>
    <xf numFmtId="0" fontId="72" fillId="3" borderId="106" xfId="0" applyNumberFormat="1" applyFont="1" applyFill="1" applyBorder="1" applyAlignment="1">
      <alignment horizontal="center" vertical="center" shrinkToFit="1"/>
    </xf>
    <xf numFmtId="0" fontId="72" fillId="3" borderId="0" xfId="0" applyNumberFormat="1" applyFont="1" applyFill="1" applyBorder="1" applyAlignment="1">
      <alignment horizontal="center" vertical="center" shrinkToFit="1"/>
    </xf>
    <xf numFmtId="0" fontId="72" fillId="3" borderId="107" xfId="0" applyNumberFormat="1" applyFont="1" applyFill="1" applyBorder="1" applyAlignment="1">
      <alignment horizontal="center" vertical="center" shrinkToFit="1"/>
    </xf>
    <xf numFmtId="14" fontId="72" fillId="3" borderId="0" xfId="0" applyNumberFormat="1" applyFont="1" applyFill="1" applyBorder="1" applyAlignment="1">
      <alignment horizontal="center" vertical="center" shrinkToFit="1"/>
    </xf>
    <xf numFmtId="0" fontId="72" fillId="3" borderId="29" xfId="0" applyNumberFormat="1" applyFont="1" applyFill="1" applyBorder="1" applyAlignment="1">
      <alignment horizontal="center" vertical="center" shrinkToFit="1"/>
    </xf>
    <xf numFmtId="0" fontId="72" fillId="3" borderId="91" xfId="0" applyNumberFormat="1" applyFont="1" applyFill="1" applyBorder="1" applyAlignment="1">
      <alignment horizontal="center" vertical="center" shrinkToFit="1"/>
    </xf>
    <xf numFmtId="0" fontId="72" fillId="3" borderId="71" xfId="0" applyNumberFormat="1" applyFont="1" applyFill="1" applyBorder="1" applyAlignment="1">
      <alignment horizontal="center" vertical="center" shrinkToFit="1"/>
    </xf>
    <xf numFmtId="0" fontId="72" fillId="3" borderId="77" xfId="0" applyNumberFormat="1" applyFont="1" applyFill="1" applyBorder="1" applyAlignment="1">
      <alignment horizontal="center" vertical="center" shrinkToFit="1"/>
    </xf>
    <xf numFmtId="0" fontId="82" fillId="0" borderId="0" xfId="0" applyFont="1" applyAlignment="1">
      <alignment horizontal="left" vertical="center"/>
    </xf>
    <xf numFmtId="0" fontId="76" fillId="0" borderId="31" xfId="0" applyFont="1" applyBorder="1" applyAlignment="1">
      <alignment horizontal="center" vertical="center"/>
    </xf>
    <xf numFmtId="0" fontId="76" fillId="0" borderId="14" xfId="0" applyFont="1" applyBorder="1" applyAlignment="1">
      <alignment horizontal="center" vertical="center"/>
    </xf>
    <xf numFmtId="0" fontId="76" fillId="0" borderId="15" xfId="0" applyFont="1" applyBorder="1" applyAlignment="1">
      <alignment horizontal="center" vertical="center"/>
    </xf>
    <xf numFmtId="0" fontId="76" fillId="0" borderId="33" xfId="0" applyFont="1" applyBorder="1" applyAlignment="1">
      <alignment horizontal="center" vertical="center"/>
    </xf>
    <xf numFmtId="0" fontId="76" fillId="0" borderId="28" xfId="0" applyFont="1" applyBorder="1" applyAlignment="1">
      <alignment horizontal="center" vertical="center"/>
    </xf>
    <xf numFmtId="0" fontId="76" fillId="0" borderId="36" xfId="0" applyFont="1" applyBorder="1" applyAlignment="1">
      <alignment horizontal="center" vertical="center"/>
    </xf>
    <xf numFmtId="0" fontId="80" fillId="0" borderId="64" xfId="0" applyFont="1" applyBorder="1" applyAlignment="1">
      <alignment horizontal="center" vertical="center"/>
    </xf>
    <xf numFmtId="0" fontId="80" fillId="0" borderId="71" xfId="0" applyFont="1" applyBorder="1" applyAlignment="1">
      <alignment horizontal="center" vertical="center"/>
    </xf>
    <xf numFmtId="0" fontId="80" fillId="0" borderId="67" xfId="0" applyFont="1" applyBorder="1" applyAlignment="1">
      <alignment horizontal="center" vertical="center"/>
    </xf>
    <xf numFmtId="0" fontId="80" fillId="0" borderId="73" xfId="0" applyFont="1" applyBorder="1" applyAlignment="1">
      <alignment horizontal="center" vertical="center"/>
    </xf>
    <xf numFmtId="0" fontId="80" fillId="0" borderId="91" xfId="0" applyFont="1" applyBorder="1" applyAlignment="1">
      <alignment horizontal="center" vertical="center"/>
    </xf>
    <xf numFmtId="0" fontId="80" fillId="0" borderId="92" xfId="0" applyFont="1" applyBorder="1" applyAlignment="1">
      <alignment horizontal="center" vertical="center"/>
    </xf>
    <xf numFmtId="0" fontId="80" fillId="0" borderId="80" xfId="0" applyFont="1" applyBorder="1" applyAlignment="1">
      <alignment horizontal="center" vertical="center"/>
    </xf>
    <xf numFmtId="0" fontId="80" fillId="0" borderId="81" xfId="0" applyFont="1" applyBorder="1" applyAlignment="1">
      <alignment horizontal="center" vertical="center"/>
    </xf>
    <xf numFmtId="0" fontId="80" fillId="0" borderId="77" xfId="0" applyFont="1" applyBorder="1" applyAlignment="1">
      <alignment horizontal="center" vertical="center"/>
    </xf>
    <xf numFmtId="0" fontId="80" fillId="0" borderId="79" xfId="0" applyFont="1" applyBorder="1" applyAlignment="1">
      <alignment horizontal="center" vertical="center"/>
    </xf>
    <xf numFmtId="0" fontId="80" fillId="0" borderId="31" xfId="0" applyFont="1" applyBorder="1" applyAlignment="1">
      <alignment horizontal="center" vertical="center"/>
    </xf>
    <xf numFmtId="0" fontId="80" fillId="0" borderId="14" xfId="0" applyFont="1" applyBorder="1" applyAlignment="1">
      <alignment horizontal="center" vertical="center"/>
    </xf>
    <xf numFmtId="0" fontId="80" fillId="0" borderId="15" xfId="0" applyFont="1" applyBorder="1" applyAlignment="1">
      <alignment horizontal="center" vertical="center"/>
    </xf>
    <xf numFmtId="0" fontId="72" fillId="3" borderId="71" xfId="0" applyNumberFormat="1" applyFont="1" applyFill="1" applyBorder="1" applyAlignment="1">
      <alignment horizontal="left" vertical="center" shrinkToFit="1"/>
    </xf>
    <xf numFmtId="0" fontId="72" fillId="3" borderId="91" xfId="0" applyNumberFormat="1" applyFont="1" applyFill="1" applyBorder="1" applyAlignment="1">
      <alignment horizontal="left" vertical="center" shrinkToFit="1"/>
    </xf>
    <xf numFmtId="0" fontId="72" fillId="3" borderId="92" xfId="0" applyNumberFormat="1" applyFont="1" applyFill="1" applyBorder="1" applyAlignment="1">
      <alignment horizontal="left" vertical="center" shrinkToFit="1"/>
    </xf>
    <xf numFmtId="0" fontId="72" fillId="3" borderId="92" xfId="0" applyNumberFormat="1" applyFont="1" applyFill="1" applyBorder="1" applyAlignment="1">
      <alignment horizontal="center" vertical="center" shrinkToFit="1"/>
    </xf>
    <xf numFmtId="14" fontId="72" fillId="3" borderId="71" xfId="0" applyNumberFormat="1" applyFont="1" applyFill="1" applyBorder="1" applyAlignment="1">
      <alignment horizontal="center" vertical="center" shrinkToFit="1"/>
    </xf>
    <xf numFmtId="0" fontId="80" fillId="0" borderId="30" xfId="0" applyFont="1" applyBorder="1" applyAlignment="1">
      <alignment horizontal="center" vertical="center"/>
    </xf>
    <xf numFmtId="0" fontId="80" fillId="0" borderId="48" xfId="0" applyFont="1" applyBorder="1" applyAlignment="1">
      <alignment horizontal="center" vertical="center"/>
    </xf>
    <xf numFmtId="0" fontId="80" fillId="0" borderId="51" xfId="0" applyFont="1" applyBorder="1" applyAlignment="1">
      <alignment horizontal="center" vertical="center"/>
    </xf>
    <xf numFmtId="0" fontId="72" fillId="3" borderId="63" xfId="0" applyNumberFormat="1" applyFont="1" applyFill="1" applyBorder="1" applyAlignment="1">
      <alignment horizontal="left" vertical="center" shrinkToFit="1"/>
    </xf>
    <xf numFmtId="0" fontId="72" fillId="3" borderId="37" xfId="0" applyNumberFormat="1" applyFont="1" applyFill="1" applyBorder="1" applyAlignment="1">
      <alignment horizontal="left" vertical="center" shrinkToFit="1"/>
    </xf>
    <xf numFmtId="0" fontId="72" fillId="3" borderId="108" xfId="0" applyNumberFormat="1" applyFont="1" applyFill="1" applyBorder="1" applyAlignment="1">
      <alignment horizontal="left" vertical="center" shrinkToFit="1"/>
    </xf>
    <xf numFmtId="0" fontId="72" fillId="3" borderId="108" xfId="0" applyNumberFormat="1" applyFont="1" applyFill="1" applyBorder="1" applyAlignment="1">
      <alignment horizontal="center" vertical="center" shrinkToFit="1"/>
    </xf>
    <xf numFmtId="14" fontId="72" fillId="3" borderId="63" xfId="0" applyNumberFormat="1" applyFont="1" applyFill="1" applyBorder="1" applyAlignment="1">
      <alignment horizontal="center" vertical="center" shrinkToFit="1"/>
    </xf>
    <xf numFmtId="0" fontId="72" fillId="3" borderId="76" xfId="0" applyNumberFormat="1" applyFont="1" applyFill="1" applyBorder="1" applyAlignment="1">
      <alignment horizontal="left" vertical="center" shrinkToFit="1"/>
    </xf>
    <xf numFmtId="0" fontId="72" fillId="3" borderId="39" xfId="0" applyNumberFormat="1" applyFont="1" applyFill="1" applyBorder="1" applyAlignment="1">
      <alignment horizontal="left" vertical="center" shrinkToFit="1"/>
    </xf>
    <xf numFmtId="0" fontId="72" fillId="3" borderId="42" xfId="0" applyNumberFormat="1" applyFont="1" applyFill="1" applyBorder="1" applyAlignment="1">
      <alignment horizontal="left" vertical="center" shrinkToFit="1"/>
    </xf>
    <xf numFmtId="0" fontId="72" fillId="3" borderId="39" xfId="0" applyNumberFormat="1" applyFont="1" applyFill="1" applyBorder="1" applyAlignment="1">
      <alignment horizontal="center" vertical="center" shrinkToFit="1"/>
    </xf>
    <xf numFmtId="0" fontId="72" fillId="3" borderId="76" xfId="0" applyNumberFormat="1" applyFont="1" applyFill="1" applyBorder="1" applyAlignment="1">
      <alignment horizontal="center" vertical="center" shrinkToFit="1"/>
    </xf>
    <xf numFmtId="0" fontId="72" fillId="3" borderId="42" xfId="0" applyNumberFormat="1" applyFont="1" applyFill="1" applyBorder="1" applyAlignment="1">
      <alignment horizontal="center" vertical="center" shrinkToFit="1"/>
    </xf>
    <xf numFmtId="14" fontId="72" fillId="3" borderId="76" xfId="0" applyNumberFormat="1" applyFont="1" applyFill="1" applyBorder="1" applyAlignment="1">
      <alignment horizontal="center" vertical="center" shrinkToFit="1"/>
    </xf>
    <xf numFmtId="0" fontId="72" fillId="3" borderId="109" xfId="0" applyNumberFormat="1" applyFont="1" applyFill="1" applyBorder="1" applyAlignment="1">
      <alignment horizontal="center" vertical="center" shrinkToFit="1"/>
    </xf>
    <xf numFmtId="0" fontId="72" fillId="36" borderId="70" xfId="0" applyFont="1" applyFill="1" applyBorder="1" applyAlignment="1">
      <alignment horizontal="left" vertical="center" shrinkToFit="1"/>
    </xf>
    <xf numFmtId="0" fontId="72" fillId="36" borderId="41" xfId="0" applyFont="1" applyFill="1" applyBorder="1" applyAlignment="1">
      <alignment horizontal="left" vertical="center" shrinkToFit="1"/>
    </xf>
    <xf numFmtId="0" fontId="72" fillId="36" borderId="44" xfId="0" applyFont="1" applyFill="1" applyBorder="1" applyAlignment="1">
      <alignment horizontal="left" vertical="center" shrinkToFit="1"/>
    </xf>
    <xf numFmtId="0" fontId="72" fillId="36" borderId="41" xfId="0" applyFont="1" applyFill="1" applyBorder="1" applyAlignment="1">
      <alignment horizontal="center" vertical="center" shrinkToFit="1"/>
    </xf>
    <xf numFmtId="0" fontId="72" fillId="36" borderId="70" xfId="0" applyFont="1" applyFill="1" applyBorder="1" applyAlignment="1">
      <alignment horizontal="center" vertical="center" shrinkToFit="1"/>
    </xf>
    <xf numFmtId="0" fontId="72" fillId="36" borderId="44" xfId="0" applyFont="1" applyFill="1" applyBorder="1" applyAlignment="1">
      <alignment horizontal="center" vertical="center" shrinkToFit="1"/>
    </xf>
    <xf numFmtId="0" fontId="80" fillId="0" borderId="33" xfId="0" applyFont="1" applyBorder="1" applyAlignment="1">
      <alignment horizontal="center" vertical="center"/>
    </xf>
    <xf numFmtId="0" fontId="80" fillId="0" borderId="28" xfId="0" applyFont="1" applyBorder="1" applyAlignment="1">
      <alignment horizontal="center" vertical="center"/>
    </xf>
    <xf numFmtId="0" fontId="80" fillId="0" borderId="36" xfId="0" applyFont="1" applyBorder="1" applyAlignment="1">
      <alignment horizontal="center" vertical="center"/>
    </xf>
    <xf numFmtId="14" fontId="72" fillId="36" borderId="110" xfId="0" applyNumberFormat="1" applyFont="1" applyFill="1" applyBorder="1" applyAlignment="1">
      <alignment horizontal="center" vertical="center" shrinkToFit="1"/>
    </xf>
    <xf numFmtId="14" fontId="72" fillId="36" borderId="111" xfId="0" applyNumberFormat="1" applyFont="1" applyFill="1" applyBorder="1" applyAlignment="1">
      <alignment horizontal="center" vertical="center" shrinkToFit="1"/>
    </xf>
    <xf numFmtId="0" fontId="72" fillId="36" borderId="110" xfId="0" applyNumberFormat="1" applyFont="1" applyFill="1" applyBorder="1" applyAlignment="1">
      <alignment horizontal="center" vertical="center" shrinkToFit="1"/>
    </xf>
    <xf numFmtId="0" fontId="72" fillId="36" borderId="111" xfId="0" applyNumberFormat="1" applyFont="1" applyFill="1" applyBorder="1" applyAlignment="1">
      <alignment horizontal="center" vertical="center" shrinkToFit="1"/>
    </xf>
    <xf numFmtId="0" fontId="72" fillId="36" borderId="112" xfId="0" applyNumberFormat="1" applyFont="1" applyFill="1" applyBorder="1" applyAlignment="1">
      <alignment horizontal="center" vertical="center" shrinkToFit="1"/>
    </xf>
    <xf numFmtId="0" fontId="72" fillId="36" borderId="113" xfId="0" applyFont="1" applyFill="1" applyBorder="1" applyAlignment="1">
      <alignment horizontal="left" vertical="center" shrinkToFit="1"/>
    </xf>
    <xf numFmtId="0" fontId="72" fillId="36" borderId="114" xfId="0" applyFont="1" applyFill="1" applyBorder="1" applyAlignment="1">
      <alignment horizontal="left" vertical="center" shrinkToFit="1"/>
    </xf>
    <xf numFmtId="0" fontId="72" fillId="36" borderId="115" xfId="0" applyFont="1" applyFill="1" applyBorder="1" applyAlignment="1">
      <alignment horizontal="left" vertical="center" shrinkToFit="1"/>
    </xf>
    <xf numFmtId="0" fontId="72" fillId="36" borderId="114" xfId="0" applyFont="1" applyFill="1" applyBorder="1" applyAlignment="1">
      <alignment horizontal="center" vertical="center" shrinkToFit="1"/>
    </xf>
    <xf numFmtId="0" fontId="72" fillId="36" borderId="113" xfId="0" applyFont="1" applyFill="1" applyBorder="1" applyAlignment="1">
      <alignment horizontal="center" vertical="center" shrinkToFit="1"/>
    </xf>
    <xf numFmtId="0" fontId="72" fillId="36" borderId="115" xfId="0" applyFont="1" applyFill="1" applyBorder="1" applyAlignment="1">
      <alignment horizontal="center" vertical="center" shrinkToFit="1"/>
    </xf>
    <xf numFmtId="14" fontId="72" fillId="36" borderId="116" xfId="0" applyNumberFormat="1" applyFont="1" applyFill="1" applyBorder="1" applyAlignment="1">
      <alignment horizontal="center" vertical="center" shrinkToFit="1"/>
    </xf>
    <xf numFmtId="14" fontId="72" fillId="36" borderId="117" xfId="0" applyNumberFormat="1" applyFont="1" applyFill="1" applyBorder="1" applyAlignment="1">
      <alignment horizontal="center" vertical="center" shrinkToFit="1"/>
    </xf>
    <xf numFmtId="0" fontId="72" fillId="36" borderId="116" xfId="0" applyNumberFormat="1" applyFont="1" applyFill="1" applyBorder="1" applyAlignment="1">
      <alignment horizontal="center" vertical="center" shrinkToFit="1"/>
    </xf>
    <xf numFmtId="0" fontId="72" fillId="36" borderId="117" xfId="0" applyNumberFormat="1" applyFont="1" applyFill="1" applyBorder="1" applyAlignment="1">
      <alignment horizontal="center" vertical="center" shrinkToFit="1"/>
    </xf>
    <xf numFmtId="0" fontId="72" fillId="36" borderId="118" xfId="0" applyNumberFormat="1" applyFont="1" applyFill="1" applyBorder="1" applyAlignment="1">
      <alignment horizontal="center" vertical="center" shrinkToFit="1"/>
    </xf>
    <xf numFmtId="14" fontId="72" fillId="36" borderId="119" xfId="0" applyNumberFormat="1" applyFont="1" applyFill="1" applyBorder="1" applyAlignment="1">
      <alignment horizontal="center" vertical="center" shrinkToFit="1"/>
    </xf>
    <xf numFmtId="14" fontId="72" fillId="36" borderId="120" xfId="0" applyNumberFormat="1" applyFont="1" applyFill="1" applyBorder="1" applyAlignment="1">
      <alignment horizontal="center" vertical="center" shrinkToFit="1"/>
    </xf>
    <xf numFmtId="0" fontId="72" fillId="36" borderId="119" xfId="0" applyNumberFormat="1" applyFont="1" applyFill="1" applyBorder="1" applyAlignment="1">
      <alignment horizontal="center" vertical="center" shrinkToFit="1"/>
    </xf>
    <xf numFmtId="0" fontId="72" fillId="36" borderId="120" xfId="0" applyNumberFormat="1" applyFont="1" applyFill="1" applyBorder="1" applyAlignment="1">
      <alignment horizontal="center" vertical="center" shrinkToFit="1"/>
    </xf>
    <xf numFmtId="0" fontId="72" fillId="36" borderId="121" xfId="0" applyNumberFormat="1" applyFont="1" applyFill="1" applyBorder="1" applyAlignment="1">
      <alignment horizontal="center" vertical="center" shrinkToFit="1"/>
    </xf>
    <xf numFmtId="0" fontId="80" fillId="0" borderId="32" xfId="0" applyFont="1" applyBorder="1" applyAlignment="1">
      <alignment horizontal="center"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76" fillId="0" borderId="71" xfId="0" applyFont="1" applyBorder="1" applyAlignment="1">
      <alignment horizontal="center" vertical="center"/>
    </xf>
    <xf numFmtId="0" fontId="76" fillId="0" borderId="77" xfId="0" applyFont="1" applyBorder="1" applyAlignment="1">
      <alignment horizontal="center" vertical="center"/>
    </xf>
    <xf numFmtId="0" fontId="76" fillId="0" borderId="10" xfId="0" applyFont="1" applyBorder="1" applyAlignment="1">
      <alignment horizontal="center" vertical="center"/>
    </xf>
    <xf numFmtId="0" fontId="76" fillId="0" borderId="104" xfId="0" applyFont="1" applyBorder="1" applyAlignment="1">
      <alignment horizontal="center" vertical="center"/>
    </xf>
    <xf numFmtId="0" fontId="100" fillId="36" borderId="64" xfId="0" applyFont="1" applyFill="1" applyBorder="1" applyAlignment="1">
      <alignment horizontal="center" vertical="center"/>
    </xf>
    <xf numFmtId="0" fontId="100" fillId="36" borderId="71" xfId="0" applyFont="1" applyFill="1" applyBorder="1" applyAlignment="1">
      <alignment horizontal="center" vertical="center"/>
    </xf>
    <xf numFmtId="0" fontId="100" fillId="36" borderId="77" xfId="0" applyFont="1" applyFill="1" applyBorder="1" applyAlignment="1">
      <alignment horizontal="center" vertical="center"/>
    </xf>
    <xf numFmtId="0" fontId="100" fillId="36" borderId="78" xfId="0" applyFont="1" applyFill="1" applyBorder="1" applyAlignment="1">
      <alignment horizontal="center" vertical="center"/>
    </xf>
    <xf numFmtId="0" fontId="100" fillId="36" borderId="0" xfId="0" applyFont="1" applyFill="1" applyBorder="1" applyAlignment="1">
      <alignment horizontal="center" vertical="center"/>
    </xf>
    <xf numFmtId="0" fontId="100" fillId="36" borderId="29" xfId="0" applyFont="1" applyFill="1" applyBorder="1" applyAlignment="1">
      <alignment horizontal="center" vertical="center"/>
    </xf>
    <xf numFmtId="0" fontId="100" fillId="36" borderId="67" xfId="0" applyFont="1" applyFill="1" applyBorder="1" applyAlignment="1">
      <alignment horizontal="center" vertical="center"/>
    </xf>
    <xf numFmtId="0" fontId="100" fillId="36" borderId="73" xfId="0" applyFont="1" applyFill="1" applyBorder="1" applyAlignment="1">
      <alignment horizontal="center" vertical="center"/>
    </xf>
    <xf numFmtId="0" fontId="100" fillId="36" borderId="79" xfId="0" applyFont="1" applyFill="1" applyBorder="1" applyAlignment="1">
      <alignment horizontal="center" vertical="center"/>
    </xf>
    <xf numFmtId="0" fontId="76" fillId="0" borderId="64" xfId="0" applyFont="1" applyBorder="1" applyAlignment="1">
      <alignment horizontal="center" vertical="center"/>
    </xf>
    <xf numFmtId="0" fontId="76" fillId="0" borderId="65" xfId="0" applyFont="1" applyBorder="1" applyAlignment="1">
      <alignment horizontal="center" vertical="center"/>
    </xf>
    <xf numFmtId="0" fontId="93" fillId="0" borderId="78" xfId="0" applyFont="1" applyBorder="1" applyAlignment="1">
      <alignment horizontal="center" vertical="center"/>
    </xf>
    <xf numFmtId="0" fontId="93" fillId="0" borderId="0" xfId="0" applyFont="1" applyBorder="1" applyAlignment="1">
      <alignment horizontal="center" vertical="center"/>
    </xf>
    <xf numFmtId="0" fontId="93" fillId="0" borderId="67" xfId="0" applyFont="1" applyBorder="1" applyAlignment="1">
      <alignment horizontal="center" vertical="center"/>
    </xf>
    <xf numFmtId="0" fontId="93" fillId="0" borderId="73" xfId="0" applyFont="1" applyBorder="1" applyAlignment="1">
      <alignment horizontal="center" vertical="center"/>
    </xf>
    <xf numFmtId="0" fontId="93" fillId="0" borderId="31" xfId="0" applyFont="1" applyBorder="1" applyAlignment="1">
      <alignment horizontal="center" vertical="center"/>
    </xf>
    <xf numFmtId="0" fontId="93" fillId="0" borderId="14" xfId="0" applyFont="1" applyBorder="1" applyAlignment="1">
      <alignment horizontal="center" vertical="center"/>
    </xf>
    <xf numFmtId="0" fontId="93" fillId="0" borderId="39" xfId="0" applyFont="1" applyBorder="1" applyAlignment="1">
      <alignment horizontal="center" vertical="center"/>
    </xf>
    <xf numFmtId="0" fontId="93" fillId="0" borderId="32" xfId="0" applyFont="1" applyBorder="1" applyAlignment="1">
      <alignment horizontal="center" vertical="center"/>
    </xf>
    <xf numFmtId="0" fontId="93" fillId="0" borderId="16" xfId="0" applyFont="1" applyBorder="1" applyAlignment="1">
      <alignment horizontal="center" vertical="center"/>
    </xf>
    <xf numFmtId="0" fontId="93" fillId="0" borderId="40" xfId="0" applyFont="1" applyBorder="1" applyAlignment="1">
      <alignment horizontal="center" vertical="center"/>
    </xf>
    <xf numFmtId="0" fontId="99" fillId="0" borderId="0" xfId="0" applyFont="1" applyAlignment="1">
      <alignment horizontal="left" vertical="center"/>
    </xf>
    <xf numFmtId="0" fontId="92" fillId="36" borderId="64" xfId="0" applyFont="1" applyFill="1" applyBorder="1" applyAlignment="1">
      <alignment horizontal="center" vertical="center" shrinkToFit="1"/>
    </xf>
    <xf numFmtId="0" fontId="92" fillId="36" borderId="71" xfId="0" applyFont="1" applyFill="1" applyBorder="1" applyAlignment="1">
      <alignment horizontal="center" vertical="center" shrinkToFit="1"/>
    </xf>
    <xf numFmtId="0" fontId="92" fillId="36" borderId="77" xfId="0" applyFont="1" applyFill="1" applyBorder="1" applyAlignment="1">
      <alignment horizontal="center" vertical="center" shrinkToFit="1"/>
    </xf>
    <xf numFmtId="0" fontId="92" fillId="36" borderId="78" xfId="0" applyFont="1" applyFill="1" applyBorder="1" applyAlignment="1">
      <alignment horizontal="center" vertical="center" shrinkToFit="1"/>
    </xf>
    <xf numFmtId="0" fontId="92" fillId="36" borderId="0" xfId="0" applyFont="1" applyFill="1" applyBorder="1" applyAlignment="1">
      <alignment horizontal="center" vertical="center" shrinkToFit="1"/>
    </xf>
    <xf numFmtId="0" fontId="92" fillId="36" borderId="29" xfId="0" applyFont="1" applyFill="1" applyBorder="1" applyAlignment="1">
      <alignment horizontal="center" vertical="center" shrinkToFit="1"/>
    </xf>
    <xf numFmtId="0" fontId="92" fillId="36" borderId="67" xfId="0" applyFont="1" applyFill="1" applyBorder="1" applyAlignment="1">
      <alignment horizontal="center" vertical="center" shrinkToFit="1"/>
    </xf>
    <xf numFmtId="0" fontId="92" fillId="36" borderId="73" xfId="0" applyFont="1" applyFill="1" applyBorder="1" applyAlignment="1">
      <alignment horizontal="center" vertical="center" shrinkToFit="1"/>
    </xf>
    <xf numFmtId="0" fontId="92" fillId="36" borderId="79" xfId="0" applyFont="1" applyFill="1" applyBorder="1" applyAlignment="1">
      <alignment horizontal="center" vertical="center" shrinkToFit="1"/>
    </xf>
    <xf numFmtId="0" fontId="92" fillId="36" borderId="114" xfId="0" applyFont="1" applyFill="1" applyBorder="1" applyAlignment="1">
      <alignment horizontal="center" vertical="center" shrinkToFit="1"/>
    </xf>
    <xf numFmtId="0" fontId="92" fillId="36" borderId="113" xfId="0" applyFont="1" applyFill="1" applyBorder="1" applyAlignment="1">
      <alignment horizontal="center" vertical="center" shrinkToFit="1"/>
    </xf>
    <xf numFmtId="0" fontId="92" fillId="36" borderId="122" xfId="0" applyFont="1" applyFill="1" applyBorder="1" applyAlignment="1">
      <alignment horizontal="center" vertical="center" shrinkToFit="1"/>
    </xf>
    <xf numFmtId="0" fontId="92" fillId="36" borderId="106" xfId="0" applyFont="1" applyFill="1" applyBorder="1" applyAlignment="1">
      <alignment horizontal="center" vertical="center" shrinkToFit="1"/>
    </xf>
    <xf numFmtId="0" fontId="92" fillId="36" borderId="80" xfId="0" applyFont="1" applyFill="1" applyBorder="1" applyAlignment="1">
      <alignment horizontal="center" vertical="center" shrinkToFit="1"/>
    </xf>
    <xf numFmtId="0" fontId="72" fillId="36" borderId="10" xfId="0" applyFont="1" applyFill="1" applyBorder="1" applyAlignment="1">
      <alignment horizontal="center" vertical="center"/>
    </xf>
    <xf numFmtId="0" fontId="58" fillId="0" borderId="0" xfId="43" applyAlignment="1">
      <alignment horizontal="center" vertical="center"/>
    </xf>
    <xf numFmtId="0" fontId="79" fillId="0" borderId="0" xfId="0" applyFont="1" applyAlignment="1">
      <alignment horizontal="left" vertical="center"/>
    </xf>
    <xf numFmtId="0" fontId="0" fillId="0" borderId="7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0" fillId="0" borderId="73" xfId="0" applyBorder="1" applyAlignment="1">
      <alignment horizontal="center" vertical="center"/>
    </xf>
    <xf numFmtId="0" fontId="0" fillId="0" borderId="79" xfId="0" applyBorder="1" applyAlignment="1">
      <alignment horizontal="center" vertical="center"/>
    </xf>
    <xf numFmtId="0" fontId="92" fillId="36" borderId="123" xfId="0" applyFont="1" applyFill="1" applyBorder="1" applyAlignment="1">
      <alignment horizontal="center" vertical="center" shrinkToFit="1"/>
    </xf>
    <xf numFmtId="0" fontId="92" fillId="36" borderId="76" xfId="0" applyFont="1" applyFill="1" applyBorder="1" applyAlignment="1">
      <alignment horizontal="center" vertical="center" shrinkToFit="1"/>
    </xf>
    <xf numFmtId="0" fontId="92" fillId="36" borderId="42" xfId="0" applyFont="1" applyFill="1" applyBorder="1" applyAlignment="1">
      <alignment horizontal="center" vertical="center" shrinkToFit="1"/>
    </xf>
    <xf numFmtId="0" fontId="92" fillId="36" borderId="124" xfId="0" applyFont="1" applyFill="1" applyBorder="1" applyAlignment="1">
      <alignment horizontal="center" vertical="center" shrinkToFit="1"/>
    </xf>
    <xf numFmtId="0" fontId="92" fillId="36" borderId="61" xfId="0" applyFont="1" applyFill="1" applyBorder="1" applyAlignment="1">
      <alignment horizontal="center" vertical="center" shrinkToFit="1"/>
    </xf>
    <xf numFmtId="0" fontId="92" fillId="36" borderId="43" xfId="0" applyFont="1" applyFill="1" applyBorder="1" applyAlignment="1">
      <alignment horizontal="center" vertical="center" shrinkToFit="1"/>
    </xf>
    <xf numFmtId="0" fontId="72" fillId="36" borderId="124" xfId="0" applyFont="1" applyFill="1" applyBorder="1" applyAlignment="1">
      <alignment horizontal="left" vertical="center" shrinkToFit="1"/>
    </xf>
    <xf numFmtId="0" fontId="72" fillId="36" borderId="61" xfId="0" applyFont="1" applyFill="1" applyBorder="1" applyAlignment="1">
      <alignment horizontal="left" vertical="center" shrinkToFit="1"/>
    </xf>
    <xf numFmtId="0" fontId="72" fillId="36" borderId="43" xfId="0" applyFont="1" applyFill="1" applyBorder="1" applyAlignment="1">
      <alignment horizontal="left" vertical="center" shrinkToFit="1"/>
    </xf>
    <xf numFmtId="0" fontId="72" fillId="36" borderId="125" xfId="0"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anamura.takako@tachibana-g.ac.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137"/>
  <sheetViews>
    <sheetView zoomScalePageLayoutView="0" workbookViewId="0" topLeftCell="A10">
      <selection activeCell="E2" sqref="E2:F2"/>
    </sheetView>
  </sheetViews>
  <sheetFormatPr defaultColWidth="9.140625" defaultRowHeight="15"/>
  <cols>
    <col min="1" max="1" width="4.28125" style="3" bestFit="1" customWidth="1"/>
    <col min="2" max="2" width="13.8515625" style="1" bestFit="1" customWidth="1"/>
    <col min="3" max="4" width="12.00390625" style="4" customWidth="1"/>
    <col min="5" max="6" width="15.00390625" style="4" customWidth="1"/>
    <col min="7" max="7" width="6.7109375" style="1" customWidth="1"/>
    <col min="8" max="8" width="13.140625" style="5" customWidth="1"/>
    <col min="9" max="9" width="5.140625" style="3" customWidth="1"/>
    <col min="10" max="10" width="16.28125" style="3" customWidth="1"/>
    <col min="11" max="16384" width="9.00390625" style="2" customWidth="1"/>
  </cols>
  <sheetData>
    <row r="1" ht="15" thickBot="1"/>
    <row r="2" spans="1:7" ht="37.5" customHeight="1" thickBot="1">
      <c r="A2" s="208" t="s">
        <v>125</v>
      </c>
      <c r="B2" s="208"/>
      <c r="C2" s="208"/>
      <c r="D2" s="208"/>
      <c r="E2" s="209"/>
      <c r="F2" s="210"/>
      <c r="G2" s="1" t="s">
        <v>108</v>
      </c>
    </row>
    <row r="4" spans="1:9" ht="30" customHeight="1">
      <c r="A4" s="96" t="s">
        <v>106</v>
      </c>
      <c r="B4" s="90" t="s">
        <v>110</v>
      </c>
      <c r="C4" s="90" t="s">
        <v>111</v>
      </c>
      <c r="D4" s="90" t="s">
        <v>112</v>
      </c>
      <c r="E4" s="90" t="s">
        <v>113</v>
      </c>
      <c r="F4" s="90" t="s">
        <v>114</v>
      </c>
      <c r="G4" s="90" t="s">
        <v>104</v>
      </c>
      <c r="H4" s="90" t="s">
        <v>105</v>
      </c>
      <c r="I4" s="2"/>
    </row>
    <row r="5" spans="1:8" ht="30" customHeight="1">
      <c r="A5" s="97">
        <v>1</v>
      </c>
      <c r="B5" s="184"/>
      <c r="C5" s="98"/>
      <c r="D5" s="98"/>
      <c r="E5" s="98"/>
      <c r="F5" s="98"/>
      <c r="G5" s="98"/>
      <c r="H5" s="185"/>
    </row>
    <row r="6" spans="1:8" ht="30" customHeight="1">
      <c r="A6" s="97">
        <v>2</v>
      </c>
      <c r="B6" s="184"/>
      <c r="C6" s="98"/>
      <c r="D6" s="98"/>
      <c r="E6" s="98"/>
      <c r="F6" s="98"/>
      <c r="G6" s="98"/>
      <c r="H6" s="185"/>
    </row>
    <row r="7" spans="1:8" ht="30" customHeight="1">
      <c r="A7" s="97">
        <v>3</v>
      </c>
      <c r="B7" s="184"/>
      <c r="C7" s="98"/>
      <c r="D7" s="98"/>
      <c r="E7" s="98"/>
      <c r="F7" s="98"/>
      <c r="G7" s="98"/>
      <c r="H7" s="185"/>
    </row>
    <row r="8" spans="1:8" ht="30" customHeight="1">
      <c r="A8" s="97">
        <v>4</v>
      </c>
      <c r="B8" s="184"/>
      <c r="C8" s="98"/>
      <c r="D8" s="98"/>
      <c r="E8" s="98"/>
      <c r="F8" s="98"/>
      <c r="G8" s="98"/>
      <c r="H8" s="185"/>
    </row>
    <row r="9" spans="1:8" ht="30" customHeight="1">
      <c r="A9" s="97">
        <v>5</v>
      </c>
      <c r="B9" s="184"/>
      <c r="C9" s="205"/>
      <c r="D9" s="205"/>
      <c r="E9" s="205"/>
      <c r="F9" s="205"/>
      <c r="G9" s="98"/>
      <c r="H9" s="185"/>
    </row>
    <row r="10" spans="1:8" ht="30" customHeight="1">
      <c r="A10" s="97">
        <v>6</v>
      </c>
      <c r="B10" s="184"/>
      <c r="C10" s="98"/>
      <c r="D10" s="98"/>
      <c r="E10" s="98"/>
      <c r="F10" s="98"/>
      <c r="G10" s="98"/>
      <c r="H10" s="185"/>
    </row>
    <row r="11" spans="1:8" ht="30" customHeight="1">
      <c r="A11" s="97">
        <v>7</v>
      </c>
      <c r="B11" s="184"/>
      <c r="C11" s="98"/>
      <c r="D11" s="98"/>
      <c r="E11" s="98"/>
      <c r="F11" s="98"/>
      <c r="G11" s="98"/>
      <c r="H11" s="185"/>
    </row>
    <row r="12" spans="1:8" ht="30" customHeight="1">
      <c r="A12" s="97">
        <v>8</v>
      </c>
      <c r="B12" s="184"/>
      <c r="C12" s="98"/>
      <c r="D12" s="98"/>
      <c r="E12" s="98"/>
      <c r="F12" s="98"/>
      <c r="G12" s="98"/>
      <c r="H12" s="185"/>
    </row>
    <row r="13" spans="1:8" ht="30" customHeight="1">
      <c r="A13" s="97">
        <v>9</v>
      </c>
      <c r="B13" s="184"/>
      <c r="C13" s="98"/>
      <c r="D13" s="98"/>
      <c r="E13" s="98"/>
      <c r="F13" s="98"/>
      <c r="G13" s="98"/>
      <c r="H13" s="185"/>
    </row>
    <row r="14" spans="1:8" ht="30" customHeight="1">
      <c r="A14" s="97">
        <v>10</v>
      </c>
      <c r="B14" s="184"/>
      <c r="C14" s="98"/>
      <c r="D14" s="98"/>
      <c r="E14" s="98"/>
      <c r="F14" s="98"/>
      <c r="G14" s="98"/>
      <c r="H14" s="185"/>
    </row>
    <row r="15" ht="14.25">
      <c r="A15" s="82"/>
    </row>
    <row r="16" ht="14.25">
      <c r="A16" s="82"/>
    </row>
    <row r="17" ht="14.25">
      <c r="A17" s="82"/>
    </row>
    <row r="18" ht="14.25">
      <c r="A18" s="82"/>
    </row>
    <row r="19" ht="14.25">
      <c r="A19" s="82"/>
    </row>
    <row r="20" ht="14.25">
      <c r="A20" s="82"/>
    </row>
    <row r="21" ht="14.25">
      <c r="A21" s="82"/>
    </row>
    <row r="22" ht="14.25">
      <c r="A22" s="82"/>
    </row>
    <row r="23" ht="14.25">
      <c r="A23" s="82"/>
    </row>
    <row r="24" ht="14.25">
      <c r="A24" s="82"/>
    </row>
    <row r="25" ht="14.25">
      <c r="A25" s="82"/>
    </row>
    <row r="26" ht="14.25">
      <c r="A26" s="82"/>
    </row>
    <row r="27" ht="14.25">
      <c r="A27" s="82"/>
    </row>
    <row r="28" ht="14.25">
      <c r="A28" s="82"/>
    </row>
    <row r="29" ht="14.25">
      <c r="A29" s="82"/>
    </row>
    <row r="30" ht="14.25">
      <c r="A30" s="82"/>
    </row>
    <row r="31" ht="14.25">
      <c r="A31" s="82"/>
    </row>
    <row r="32" ht="14.25">
      <c r="A32" s="82"/>
    </row>
    <row r="33" ht="14.25">
      <c r="A33" s="82"/>
    </row>
    <row r="34" ht="14.25">
      <c r="A34" s="82"/>
    </row>
    <row r="35" ht="14.25">
      <c r="A35" s="82"/>
    </row>
    <row r="36" ht="14.25">
      <c r="A36" s="82"/>
    </row>
    <row r="37" ht="14.25">
      <c r="A37" s="82"/>
    </row>
    <row r="38" ht="14.25">
      <c r="A38" s="82"/>
    </row>
    <row r="39" ht="14.25">
      <c r="A39" s="82"/>
    </row>
    <row r="40" ht="14.25">
      <c r="A40" s="82"/>
    </row>
    <row r="41" ht="14.25">
      <c r="A41" s="82"/>
    </row>
    <row r="42" ht="14.25">
      <c r="A42" s="82"/>
    </row>
    <row r="43" ht="14.25">
      <c r="A43" s="82"/>
    </row>
    <row r="44" ht="14.25">
      <c r="A44" s="82"/>
    </row>
    <row r="45" ht="14.25">
      <c r="A45" s="82"/>
    </row>
    <row r="46" ht="14.25">
      <c r="A46" s="82"/>
    </row>
    <row r="47" ht="14.25">
      <c r="A47" s="82"/>
    </row>
    <row r="48" ht="14.25">
      <c r="A48" s="82"/>
    </row>
    <row r="49" ht="14.25">
      <c r="A49" s="82"/>
    </row>
    <row r="50" ht="14.25">
      <c r="A50" s="82"/>
    </row>
    <row r="51" ht="14.25">
      <c r="A51" s="82"/>
    </row>
    <row r="52" ht="14.25">
      <c r="A52" s="82"/>
    </row>
    <row r="53" ht="14.25">
      <c r="A53" s="82"/>
    </row>
    <row r="54" ht="14.25">
      <c r="A54" s="82"/>
    </row>
    <row r="55" ht="14.25">
      <c r="A55" s="82"/>
    </row>
    <row r="56" ht="14.25">
      <c r="A56" s="82"/>
    </row>
    <row r="57" ht="14.25">
      <c r="A57" s="82"/>
    </row>
    <row r="58" ht="14.25">
      <c r="A58" s="82"/>
    </row>
    <row r="59" ht="14.25">
      <c r="A59" s="82"/>
    </row>
    <row r="60" ht="14.25">
      <c r="A60" s="82"/>
    </row>
    <row r="61" ht="14.25">
      <c r="A61" s="82"/>
    </row>
    <row r="62" ht="14.25">
      <c r="A62" s="82"/>
    </row>
    <row r="63" ht="14.25">
      <c r="A63" s="82"/>
    </row>
    <row r="64" ht="14.25">
      <c r="A64" s="82"/>
    </row>
    <row r="65" ht="14.25">
      <c r="A65" s="82"/>
    </row>
    <row r="66" ht="14.25">
      <c r="A66" s="82"/>
    </row>
    <row r="67" ht="14.25">
      <c r="A67" s="82"/>
    </row>
    <row r="68" ht="14.25">
      <c r="A68" s="82"/>
    </row>
    <row r="69" ht="14.25">
      <c r="A69" s="82"/>
    </row>
    <row r="70" ht="14.25">
      <c r="A70" s="82"/>
    </row>
    <row r="71" ht="14.25">
      <c r="A71" s="82"/>
    </row>
    <row r="72" ht="14.25">
      <c r="A72" s="82"/>
    </row>
    <row r="73" ht="14.25">
      <c r="A73" s="82"/>
    </row>
    <row r="74" ht="14.25">
      <c r="A74" s="82"/>
    </row>
    <row r="75" ht="14.25">
      <c r="A75" s="82"/>
    </row>
    <row r="76" ht="14.25">
      <c r="A76" s="82"/>
    </row>
    <row r="77" ht="14.25">
      <c r="A77" s="82"/>
    </row>
    <row r="78" ht="14.25">
      <c r="A78" s="82"/>
    </row>
    <row r="79" ht="14.25">
      <c r="A79" s="82"/>
    </row>
    <row r="80" ht="14.25">
      <c r="A80" s="82"/>
    </row>
    <row r="81" ht="14.25">
      <c r="A81" s="82"/>
    </row>
    <row r="82" ht="14.25">
      <c r="A82" s="82"/>
    </row>
    <row r="83" ht="14.25">
      <c r="A83" s="82"/>
    </row>
    <row r="84" ht="14.25">
      <c r="A84" s="82"/>
    </row>
    <row r="85" ht="14.25">
      <c r="A85" s="82"/>
    </row>
    <row r="86" ht="14.25">
      <c r="A86" s="82"/>
    </row>
    <row r="87" ht="14.25">
      <c r="A87" s="82"/>
    </row>
    <row r="88" ht="14.25">
      <c r="A88" s="82"/>
    </row>
    <row r="89" ht="14.25">
      <c r="A89" s="82"/>
    </row>
    <row r="90" ht="14.25">
      <c r="A90" s="82"/>
    </row>
    <row r="91" ht="14.25">
      <c r="A91" s="82"/>
    </row>
    <row r="92" ht="14.25">
      <c r="A92" s="82"/>
    </row>
    <row r="93" ht="14.25">
      <c r="A93" s="82"/>
    </row>
    <row r="94" ht="14.25">
      <c r="A94" s="82"/>
    </row>
    <row r="95" ht="14.25">
      <c r="A95" s="82"/>
    </row>
    <row r="96" ht="14.25">
      <c r="A96" s="82"/>
    </row>
    <row r="97" ht="14.25">
      <c r="A97" s="82"/>
    </row>
    <row r="98" ht="14.25">
      <c r="A98" s="82"/>
    </row>
    <row r="99" ht="14.25">
      <c r="A99" s="82"/>
    </row>
    <row r="100" ht="14.25">
      <c r="A100" s="82"/>
    </row>
    <row r="101" ht="14.25">
      <c r="A101" s="82"/>
    </row>
    <row r="102" ht="14.25">
      <c r="A102" s="82"/>
    </row>
    <row r="103" ht="14.25">
      <c r="A103" s="82"/>
    </row>
    <row r="104" ht="14.25">
      <c r="A104" s="82"/>
    </row>
    <row r="105" ht="14.25">
      <c r="A105" s="82"/>
    </row>
    <row r="106" ht="14.25">
      <c r="A106" s="82"/>
    </row>
    <row r="107" ht="14.25">
      <c r="A107" s="82"/>
    </row>
    <row r="108" ht="14.25">
      <c r="A108" s="82"/>
    </row>
    <row r="109" ht="14.25">
      <c r="A109" s="82"/>
    </row>
    <row r="110" ht="14.25">
      <c r="A110" s="82"/>
    </row>
    <row r="111" ht="14.25">
      <c r="A111" s="82"/>
    </row>
    <row r="112" ht="14.25">
      <c r="A112" s="82"/>
    </row>
    <row r="113" ht="14.25">
      <c r="A113" s="82"/>
    </row>
    <row r="114" ht="14.25">
      <c r="A114" s="82"/>
    </row>
    <row r="115" ht="14.25">
      <c r="A115" s="82"/>
    </row>
    <row r="116" ht="14.25">
      <c r="A116" s="82"/>
    </row>
    <row r="117" ht="14.25">
      <c r="A117" s="82"/>
    </row>
    <row r="118" ht="14.25">
      <c r="A118" s="82"/>
    </row>
    <row r="119" ht="14.25">
      <c r="A119" s="82"/>
    </row>
    <row r="120" ht="14.25">
      <c r="A120" s="82"/>
    </row>
    <row r="121" ht="14.25">
      <c r="A121" s="82"/>
    </row>
    <row r="122" ht="14.25">
      <c r="A122" s="82"/>
    </row>
    <row r="123" ht="14.25">
      <c r="A123" s="82"/>
    </row>
    <row r="124" ht="14.25">
      <c r="A124" s="82"/>
    </row>
    <row r="125" ht="14.25">
      <c r="A125" s="82"/>
    </row>
    <row r="126" ht="14.25">
      <c r="A126" s="82"/>
    </row>
    <row r="127" ht="14.25">
      <c r="A127" s="82"/>
    </row>
    <row r="128" ht="14.25">
      <c r="A128" s="82"/>
    </row>
    <row r="129" ht="14.25">
      <c r="A129" s="82"/>
    </row>
    <row r="130" ht="14.25">
      <c r="A130" s="82"/>
    </row>
    <row r="131" ht="14.25">
      <c r="A131" s="82"/>
    </row>
    <row r="132" ht="14.25">
      <c r="A132" s="82"/>
    </row>
    <row r="133" ht="14.25">
      <c r="A133" s="82"/>
    </row>
    <row r="134" ht="14.25">
      <c r="A134" s="82"/>
    </row>
    <row r="135" ht="14.25">
      <c r="A135" s="82"/>
    </row>
    <row r="136" ht="14.25">
      <c r="A136" s="82"/>
    </row>
    <row r="137" ht="14.25">
      <c r="A137" s="82"/>
    </row>
  </sheetData>
  <sheetProtection selectLockedCells="1"/>
  <mergeCells count="2">
    <mergeCell ref="A2:D2"/>
    <mergeCell ref="E2:F2"/>
  </mergeCells>
  <dataValidations count="1">
    <dataValidation type="list" allowBlank="1" showInputMessage="1" showErrorMessage="1" sqref="G5:G65536">
      <formula1>"男性,女性"</formula1>
    </dataValidation>
  </dataValidations>
  <printOptions/>
  <pageMargins left="0.5511811023622047" right="0.2362204724409449" top="0.5905511811023623" bottom="0.1968503937007874" header="0.31496062992125984" footer="0.1968503937007874"/>
  <pageSetup fitToHeight="26"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56"/>
  <sheetViews>
    <sheetView zoomScale="80" zoomScaleNormal="80" zoomScalePageLayoutView="0" workbookViewId="0" topLeftCell="A19">
      <selection activeCell="H50" sqref="H50:K50"/>
    </sheetView>
  </sheetViews>
  <sheetFormatPr defaultColWidth="9.140625" defaultRowHeight="15"/>
  <cols>
    <col min="1" max="1" width="7.28125" style="2" bestFit="1" customWidth="1"/>
    <col min="2" max="2" width="12.140625" style="3" bestFit="1" customWidth="1"/>
    <col min="3" max="3" width="10.421875" style="3" customWidth="1"/>
    <col min="4" max="4" width="13.8515625" style="1" bestFit="1" customWidth="1"/>
    <col min="5" max="6" width="6.57421875" style="4" customWidth="1"/>
    <col min="7" max="7" width="10.00390625" style="4" customWidth="1"/>
    <col min="8" max="8" width="11.140625" style="4" customWidth="1"/>
    <col min="9" max="9" width="5.00390625" style="1" customWidth="1"/>
    <col min="10" max="10" width="11.421875" style="5" customWidth="1"/>
    <col min="11" max="11" width="4.8515625" style="3" bestFit="1" customWidth="1"/>
    <col min="12" max="12" width="0.2890625" style="3" customWidth="1"/>
    <col min="13" max="13" width="1.28515625" style="2" customWidth="1"/>
    <col min="14" max="16384" width="9.00390625" style="2" customWidth="1"/>
  </cols>
  <sheetData>
    <row r="1" spans="1:13" ht="15.75" customHeight="1">
      <c r="A1" s="109"/>
      <c r="B1" s="211" t="s">
        <v>140</v>
      </c>
      <c r="C1" s="212"/>
      <c r="D1" s="212"/>
      <c r="E1" s="212"/>
      <c r="F1" s="212"/>
      <c r="G1" s="212"/>
      <c r="H1" s="212"/>
      <c r="I1" s="212"/>
      <c r="J1" s="212"/>
      <c r="K1" s="212"/>
      <c r="L1" s="111"/>
      <c r="M1" s="112"/>
    </row>
    <row r="2" spans="1:22" ht="15.75" customHeight="1">
      <c r="A2" s="113"/>
      <c r="B2" s="212"/>
      <c r="C2" s="212"/>
      <c r="D2" s="212"/>
      <c r="E2" s="212"/>
      <c r="F2" s="212"/>
      <c r="G2" s="212"/>
      <c r="H2" s="212"/>
      <c r="I2" s="212"/>
      <c r="J2" s="212"/>
      <c r="K2" s="212"/>
      <c r="L2" s="114"/>
      <c r="M2" s="114"/>
      <c r="N2" s="16"/>
      <c r="O2" s="16"/>
      <c r="P2" s="16"/>
      <c r="Q2" s="16"/>
      <c r="R2" s="16"/>
      <c r="S2" s="16"/>
      <c r="T2" s="16"/>
      <c r="U2" s="16"/>
      <c r="V2" s="16"/>
    </row>
    <row r="3" spans="1:22" ht="15.75" customHeight="1">
      <c r="A3" s="113"/>
      <c r="B3" s="212"/>
      <c r="C3" s="212"/>
      <c r="D3" s="212"/>
      <c r="E3" s="212"/>
      <c r="F3" s="212"/>
      <c r="G3" s="212"/>
      <c r="H3" s="212"/>
      <c r="I3" s="212"/>
      <c r="J3" s="212"/>
      <c r="K3" s="212"/>
      <c r="L3" s="114"/>
      <c r="M3" s="114"/>
      <c r="N3" s="16"/>
      <c r="O3" s="16"/>
      <c r="P3" s="16"/>
      <c r="Q3" s="16"/>
      <c r="R3" s="16"/>
      <c r="S3" s="16"/>
      <c r="T3" s="16"/>
      <c r="U3" s="16"/>
      <c r="V3" s="16"/>
    </row>
    <row r="4" spans="1:22" ht="15.75" customHeight="1">
      <c r="A4" s="113"/>
      <c r="B4" s="212"/>
      <c r="C4" s="212"/>
      <c r="D4" s="212"/>
      <c r="E4" s="212"/>
      <c r="F4" s="212"/>
      <c r="G4" s="212"/>
      <c r="H4" s="212"/>
      <c r="I4" s="212"/>
      <c r="J4" s="212"/>
      <c r="K4" s="212"/>
      <c r="L4" s="114"/>
      <c r="M4" s="114"/>
      <c r="N4" s="16"/>
      <c r="O4" s="16"/>
      <c r="P4" s="16"/>
      <c r="Q4" s="16"/>
      <c r="R4" s="16"/>
      <c r="S4" s="16"/>
      <c r="T4" s="16"/>
      <c r="U4" s="16"/>
      <c r="V4" s="16"/>
    </row>
    <row r="5" spans="1:13" ht="14.25" customHeight="1" thickBot="1">
      <c r="A5" s="115"/>
      <c r="B5" s="116"/>
      <c r="C5" s="116"/>
      <c r="D5" s="116"/>
      <c r="E5" s="117"/>
      <c r="F5" s="117"/>
      <c r="G5" s="117"/>
      <c r="H5" s="117"/>
      <c r="I5" s="115"/>
      <c r="J5" s="118"/>
      <c r="K5" s="109"/>
      <c r="L5" s="112"/>
      <c r="M5" s="112"/>
    </row>
    <row r="6" spans="1:13" ht="35.25" customHeight="1" thickBot="1">
      <c r="A6" s="251" t="s">
        <v>116</v>
      </c>
      <c r="B6" s="119" t="s">
        <v>7</v>
      </c>
      <c r="C6" s="225">
        <f>IF('選手登録'!E2="","",'選手登録'!E2)</f>
      </c>
      <c r="D6" s="225"/>
      <c r="E6" s="225"/>
      <c r="F6" s="225"/>
      <c r="G6" s="226"/>
      <c r="H6" s="124" t="s">
        <v>139</v>
      </c>
      <c r="I6" s="223"/>
      <c r="J6" s="224"/>
      <c r="K6" s="112"/>
      <c r="L6" s="112"/>
      <c r="M6" s="112"/>
    </row>
    <row r="7" spans="1:13" ht="35.25" customHeight="1" thickBot="1">
      <c r="A7" s="252"/>
      <c r="B7" s="119" t="s">
        <v>8</v>
      </c>
      <c r="C7" s="217"/>
      <c r="D7" s="217"/>
      <c r="E7" s="217"/>
      <c r="F7" s="217"/>
      <c r="G7" s="217"/>
      <c r="H7" s="217"/>
      <c r="I7" s="217"/>
      <c r="J7" s="218"/>
      <c r="K7" s="112"/>
      <c r="L7" s="112"/>
      <c r="M7" s="112"/>
    </row>
    <row r="8" spans="1:13" ht="12" customHeight="1" thickBot="1">
      <c r="A8" s="120"/>
      <c r="B8" s="121"/>
      <c r="C8" s="122"/>
      <c r="D8" s="122"/>
      <c r="E8" s="122"/>
      <c r="F8" s="122"/>
      <c r="G8" s="122"/>
      <c r="H8" s="122"/>
      <c r="I8" s="120"/>
      <c r="J8" s="123"/>
      <c r="K8" s="112"/>
      <c r="L8" s="112"/>
      <c r="M8" s="112"/>
    </row>
    <row r="9" spans="1:13" ht="22.5" customHeight="1" thickBot="1">
      <c r="A9" s="120"/>
      <c r="B9" s="213" t="str">
        <f>CONCATENATE(A6,"子学校対抗")</f>
        <v>男子学校対抗</v>
      </c>
      <c r="C9" s="214"/>
      <c r="D9" s="122"/>
      <c r="E9" s="122"/>
      <c r="F9" s="122"/>
      <c r="G9" s="122"/>
      <c r="H9" s="122"/>
      <c r="I9" s="120"/>
      <c r="J9" s="123"/>
      <c r="K9" s="112"/>
      <c r="L9" s="112"/>
      <c r="M9" s="112"/>
    </row>
    <row r="10" spans="1:13" ht="4.5" customHeight="1" thickBot="1">
      <c r="A10" s="120"/>
      <c r="B10" s="121"/>
      <c r="C10" s="122"/>
      <c r="D10" s="122"/>
      <c r="E10" s="122"/>
      <c r="F10" s="122"/>
      <c r="G10" s="122"/>
      <c r="H10" s="122"/>
      <c r="I10" s="120"/>
      <c r="J10" s="123"/>
      <c r="K10" s="112"/>
      <c r="L10" s="112"/>
      <c r="M10" s="112"/>
    </row>
    <row r="11" spans="1:13" ht="51" customHeight="1">
      <c r="A11" s="120"/>
      <c r="B11" s="125" t="s">
        <v>142</v>
      </c>
      <c r="C11" s="253"/>
      <c r="D11" s="253"/>
      <c r="E11" s="253"/>
      <c r="F11" s="253"/>
      <c r="G11" s="253"/>
      <c r="H11" s="253"/>
      <c r="I11" s="253"/>
      <c r="J11" s="254"/>
      <c r="K11" s="112"/>
      <c r="L11" s="112"/>
      <c r="M11" s="112"/>
    </row>
    <row r="12" spans="1:13" ht="4.5" customHeight="1" thickBot="1">
      <c r="A12" s="120"/>
      <c r="B12" s="121"/>
      <c r="C12" s="122"/>
      <c r="D12" s="122"/>
      <c r="E12" s="122"/>
      <c r="F12" s="122"/>
      <c r="G12" s="122"/>
      <c r="H12" s="122"/>
      <c r="I12" s="120"/>
      <c r="J12" s="123"/>
      <c r="K12" s="112"/>
      <c r="L12" s="112"/>
      <c r="M12" s="112"/>
    </row>
    <row r="13" spans="1:13" ht="15">
      <c r="A13" s="120"/>
      <c r="B13" s="231" t="s">
        <v>107</v>
      </c>
      <c r="C13" s="255" t="s">
        <v>109</v>
      </c>
      <c r="D13" s="264" t="s">
        <v>0</v>
      </c>
      <c r="E13" s="260" t="s">
        <v>1</v>
      </c>
      <c r="F13" s="261"/>
      <c r="G13" s="219" t="s">
        <v>2</v>
      </c>
      <c r="H13" s="219" t="s">
        <v>3</v>
      </c>
      <c r="I13" s="219" t="s">
        <v>4</v>
      </c>
      <c r="J13" s="130" t="s">
        <v>5</v>
      </c>
      <c r="K13" s="221" t="s">
        <v>27</v>
      </c>
      <c r="L13" s="112"/>
      <c r="M13" s="112"/>
    </row>
    <row r="14" spans="1:13" ht="15.75" thickBot="1">
      <c r="A14" s="120"/>
      <c r="B14" s="232"/>
      <c r="C14" s="256"/>
      <c r="D14" s="265"/>
      <c r="E14" s="262"/>
      <c r="F14" s="263"/>
      <c r="G14" s="220"/>
      <c r="H14" s="220"/>
      <c r="I14" s="220"/>
      <c r="J14" s="131" t="s">
        <v>6</v>
      </c>
      <c r="K14" s="222"/>
      <c r="L14" s="111"/>
      <c r="M14" s="112"/>
    </row>
    <row r="15" spans="1:13" ht="41.25" customHeight="1">
      <c r="A15" s="126"/>
      <c r="B15" s="127" t="s">
        <v>9</v>
      </c>
      <c r="C15" s="83"/>
      <c r="D15" s="186">
        <f>IF($C15="","",VLOOKUP($C15,'選手登録'!$A$5:$H$14,3))</f>
      </c>
      <c r="E15" s="266">
        <f>IF($C15="","",VLOOKUP($C15,'選手登録'!$A$5:$H$14,4))</f>
      </c>
      <c r="F15" s="267"/>
      <c r="G15" s="192">
        <f>IF($C15="","",VLOOKUP($C15,'選手登録'!$A$5:$H$14,5))</f>
      </c>
      <c r="H15" s="189">
        <f>IF($C15="","",VLOOKUP($C15,'選手登録'!$A$5:$H$14,6))</f>
      </c>
      <c r="I15" s="179">
        <f>IF($C15="","",VLOOKUP($C15,'選手登録'!$A$5:$H$14,7))</f>
      </c>
      <c r="J15" s="204"/>
      <c r="K15" s="18"/>
      <c r="L15" s="70"/>
      <c r="M15" s="112"/>
    </row>
    <row r="16" spans="1:13" ht="41.25" customHeight="1">
      <c r="A16" s="126"/>
      <c r="B16" s="128" t="s">
        <v>10</v>
      </c>
      <c r="C16" s="84"/>
      <c r="D16" s="187">
        <f>IF($C16="","",VLOOKUP($C16,'選手登録'!$A$5:$H$14,3))</f>
      </c>
      <c r="E16" s="235">
        <f>IF($C16="","",VLOOKUP($C16,'選手登録'!$A$5:$H$14,4))</f>
      </c>
      <c r="F16" s="236"/>
      <c r="G16" s="193">
        <f>IF($C16="","",VLOOKUP($C16,'選手登録'!$A$5:$H$14,5))</f>
      </c>
      <c r="H16" s="190">
        <f>IF($C16="","",VLOOKUP($C16,'選手登録'!$A$5:$H$14,6))</f>
      </c>
      <c r="I16" s="180">
        <f>IF($C16="","",VLOOKUP($C16,'選手登録'!$A$5:$H$14,7))</f>
      </c>
      <c r="J16" s="195"/>
      <c r="K16" s="19"/>
      <c r="L16" s="70"/>
      <c r="M16" s="112"/>
    </row>
    <row r="17" spans="1:13" ht="41.25" customHeight="1">
      <c r="A17" s="126"/>
      <c r="B17" s="128" t="s">
        <v>11</v>
      </c>
      <c r="C17" s="84"/>
      <c r="D17" s="187">
        <f>IF($C17="","",VLOOKUP($C17,'選手登録'!$A$5:$H$14,3))</f>
      </c>
      <c r="E17" s="235">
        <f>IF($C17="","",VLOOKUP($C17,'選手登録'!$A$5:$H$14,4))</f>
      </c>
      <c r="F17" s="236"/>
      <c r="G17" s="193">
        <f>IF($C17="","",VLOOKUP($C17,'選手登録'!$A$5:$H$14,5))</f>
      </c>
      <c r="H17" s="190">
        <f>IF($C17="","",VLOOKUP($C17,'選手登録'!$A$5:$H$14,6))</f>
      </c>
      <c r="I17" s="180">
        <f>IF($C17="","",VLOOKUP($C17,'選手登録'!$A$5:$H$14,7))</f>
      </c>
      <c r="J17" s="195"/>
      <c r="K17" s="19"/>
      <c r="L17" s="70"/>
      <c r="M17" s="112"/>
    </row>
    <row r="18" spans="1:13" ht="41.25" customHeight="1">
      <c r="A18" s="126"/>
      <c r="B18" s="128" t="s">
        <v>12</v>
      </c>
      <c r="C18" s="84"/>
      <c r="D18" s="187">
        <f>IF($C18="","",VLOOKUP($C18,'選手登録'!$A$5:$H$14,3))</f>
      </c>
      <c r="E18" s="235">
        <f>IF($C18="","",VLOOKUP($C18,'選手登録'!$A$5:$H$14,4))</f>
      </c>
      <c r="F18" s="236"/>
      <c r="G18" s="193">
        <f>IF($C18="","",VLOOKUP($C18,'選手登録'!$A$5:$H$14,5))</f>
      </c>
      <c r="H18" s="190">
        <f>IF($C18="","",VLOOKUP($C18,'選手登録'!$A$5:$H$14,6))</f>
      </c>
      <c r="I18" s="180">
        <f>IF($C18="","",VLOOKUP($C18,'選手登録'!$A$5:$H$14,7))</f>
      </c>
      <c r="J18" s="195"/>
      <c r="K18" s="19"/>
      <c r="L18" s="70"/>
      <c r="M18" s="112"/>
    </row>
    <row r="19" spans="1:13" ht="41.25" customHeight="1">
      <c r="A19" s="126"/>
      <c r="B19" s="128" t="s">
        <v>13</v>
      </c>
      <c r="C19" s="84"/>
      <c r="D19" s="187">
        <f>IF($C19="","",VLOOKUP($C19,'選手登録'!$A$5:$H$14,3))</f>
      </c>
      <c r="E19" s="235">
        <f>IF($C19="","",VLOOKUP($C19,'選手登録'!$A$5:$H$14,4))</f>
      </c>
      <c r="F19" s="236"/>
      <c r="G19" s="193">
        <f>IF($C19="","",VLOOKUP($C19,'選手登録'!$A$5:$H$14,5))</f>
      </c>
      <c r="H19" s="190">
        <f>IF($C19="","",VLOOKUP($C19,'選手登録'!$A$5:$H$14,6))</f>
      </c>
      <c r="I19" s="180">
        <f>IF($C19="","",VLOOKUP($C19,'選手登録'!$A$5:$H$14,7))</f>
      </c>
      <c r="J19" s="195"/>
      <c r="K19" s="19"/>
      <c r="L19" s="70"/>
      <c r="M19" s="112"/>
    </row>
    <row r="20" spans="1:13" ht="41.25" customHeight="1">
      <c r="A20" s="126"/>
      <c r="B20" s="128" t="s">
        <v>14</v>
      </c>
      <c r="C20" s="84"/>
      <c r="D20" s="187">
        <f>IF($C20="","",VLOOKUP($C20,'選手登録'!$A$5:$H$14,3))</f>
      </c>
      <c r="E20" s="235">
        <f>IF($C20="","",VLOOKUP($C20,'選手登録'!$A$5:$H$14,4))</f>
      </c>
      <c r="F20" s="236"/>
      <c r="G20" s="193">
        <f>IF($C20="","",VLOOKUP($C20,'選手登録'!$A$5:$H$14,5))</f>
      </c>
      <c r="H20" s="190">
        <f>IF($C20="","",VLOOKUP($C20,'選手登録'!$A$5:$H$14,6))</f>
      </c>
      <c r="I20" s="180">
        <f>IF($C20="","",VLOOKUP($C20,'選手登録'!$A$5:$H$14,7))</f>
      </c>
      <c r="J20" s="195"/>
      <c r="K20" s="19"/>
      <c r="L20" s="70"/>
      <c r="M20" s="112"/>
    </row>
    <row r="21" spans="1:13" ht="41.25" customHeight="1">
      <c r="A21" s="126"/>
      <c r="B21" s="128" t="s">
        <v>15</v>
      </c>
      <c r="C21" s="84"/>
      <c r="D21" s="187">
        <f>IF($C21="","",VLOOKUP($C21,'選手登録'!$A$5:$H$14,3))</f>
      </c>
      <c r="E21" s="235">
        <f>IF($C21="","",VLOOKUP($C21,'選手登録'!$A$5:$H$14,4))</f>
      </c>
      <c r="F21" s="236"/>
      <c r="G21" s="193">
        <f>IF($C21="","",VLOOKUP($C21,'選手登録'!$A$5:$H$14,5))</f>
      </c>
      <c r="H21" s="190">
        <f>IF($C21="","",VLOOKUP($C21,'選手登録'!$A$5:$H$14,6))</f>
      </c>
      <c r="I21" s="180">
        <f>IF($C21="","",VLOOKUP($C21,'選手登録'!$A$5:$H$14,7))</f>
      </c>
      <c r="J21" s="195"/>
      <c r="K21" s="19"/>
      <c r="L21" s="70"/>
      <c r="M21" s="112"/>
    </row>
    <row r="22" spans="1:13" ht="41.25" customHeight="1" thickBot="1">
      <c r="A22" s="126"/>
      <c r="B22" s="129" t="s">
        <v>102</v>
      </c>
      <c r="C22" s="85"/>
      <c r="D22" s="188">
        <f>IF($C22="","",VLOOKUP($C22,'選手登録'!$A$5:$H$14,3))</f>
      </c>
      <c r="E22" s="258">
        <f>IF($C22="","",VLOOKUP($C22,'選手登録'!$A$5:$H$14,4))</f>
      </c>
      <c r="F22" s="259"/>
      <c r="G22" s="194">
        <f>IF($C22="","",VLOOKUP($C22,'選手登録'!$A$5:$H$14,5))</f>
      </c>
      <c r="H22" s="191">
        <f>IF($C22="","",VLOOKUP($C22,'選手登録'!$A$5:$H$14,6))</f>
      </c>
      <c r="I22" s="181">
        <f>IF($C22="","",VLOOKUP($C22,'選手登録'!$A$5:$H$14,7))</f>
      </c>
      <c r="J22" s="196"/>
      <c r="K22" s="20"/>
      <c r="L22" s="70"/>
      <c r="M22" s="112"/>
    </row>
    <row r="23" spans="1:13" ht="5.25" customHeight="1">
      <c r="A23" s="115"/>
      <c r="B23" s="132"/>
      <c r="C23" s="132"/>
      <c r="D23" s="133"/>
      <c r="E23" s="134"/>
      <c r="F23" s="134"/>
      <c r="G23" s="134"/>
      <c r="H23" s="134"/>
      <c r="I23" s="133"/>
      <c r="J23" s="118"/>
      <c r="K23" s="110"/>
      <c r="L23" s="111"/>
      <c r="M23" s="112"/>
    </row>
    <row r="24" spans="1:13" ht="20.25" hidden="1" thickBot="1">
      <c r="A24" s="115"/>
      <c r="B24" s="213" t="s">
        <v>54</v>
      </c>
      <c r="C24" s="214"/>
      <c r="D24" s="133"/>
      <c r="E24" s="134"/>
      <c r="F24" s="134"/>
      <c r="G24" s="134"/>
      <c r="H24" s="134"/>
      <c r="I24" s="133"/>
      <c r="J24" s="118"/>
      <c r="K24" s="110"/>
      <c r="L24" s="111"/>
      <c r="M24" s="112"/>
    </row>
    <row r="25" spans="1:13" ht="6.75" customHeight="1" hidden="1" thickBot="1">
      <c r="A25" s="115"/>
      <c r="B25" s="132"/>
      <c r="C25" s="132"/>
      <c r="D25" s="133"/>
      <c r="E25" s="134"/>
      <c r="F25" s="134"/>
      <c r="G25" s="134"/>
      <c r="H25" s="134"/>
      <c r="I25" s="133"/>
      <c r="J25" s="118"/>
      <c r="K25" s="110"/>
      <c r="L25" s="111"/>
      <c r="M25" s="112"/>
    </row>
    <row r="26" spans="1:13" ht="15" hidden="1">
      <c r="A26" s="115"/>
      <c r="B26" s="229" t="s">
        <v>18</v>
      </c>
      <c r="C26" s="233" t="s">
        <v>109</v>
      </c>
      <c r="D26" s="227" t="s">
        <v>115</v>
      </c>
      <c r="E26" s="227" t="s">
        <v>0</v>
      </c>
      <c r="F26" s="227" t="s">
        <v>1</v>
      </c>
      <c r="G26" s="227" t="s">
        <v>2</v>
      </c>
      <c r="H26" s="227" t="s">
        <v>3</v>
      </c>
      <c r="I26" s="227" t="s">
        <v>4</v>
      </c>
      <c r="J26" s="135" t="s">
        <v>5</v>
      </c>
      <c r="K26" s="237" t="s">
        <v>27</v>
      </c>
      <c r="L26" s="112"/>
      <c r="M26" s="112"/>
    </row>
    <row r="27" spans="1:13" ht="15.75" hidden="1" thickBot="1">
      <c r="A27" s="115"/>
      <c r="B27" s="230"/>
      <c r="C27" s="234"/>
      <c r="D27" s="228"/>
      <c r="E27" s="228"/>
      <c r="F27" s="228"/>
      <c r="G27" s="228"/>
      <c r="H27" s="228"/>
      <c r="I27" s="228"/>
      <c r="J27" s="136" t="s">
        <v>6</v>
      </c>
      <c r="K27" s="238"/>
      <c r="L27" s="111"/>
      <c r="M27" s="112"/>
    </row>
    <row r="28" spans="1:13" ht="18.75" customHeight="1" hidden="1">
      <c r="A28" s="137"/>
      <c r="B28" s="138" t="s">
        <v>16</v>
      </c>
      <c r="C28" s="139"/>
      <c r="D28" s="140">
        <f>IF($C28="","",IF(VLOOKUP($C28,'選手登録'!$A$5:$H$14,2)="","",CONCATENATE("00",VLOOKUP($C28,'選手登録'!$A$5:$H$14,2))))</f>
      </c>
      <c r="E28" s="141">
        <f>IF($C28="","",VLOOKUP($C28,'選手登録'!$A$5:$H$14,3))</f>
      </c>
      <c r="F28" s="141">
        <f>IF($C28="","",VLOOKUP($C28,'選手登録'!$A$5:$H$14,4))</f>
      </c>
      <c r="G28" s="141">
        <f>IF($C28="","",VLOOKUP($C28,'選手登録'!$A$5:$H$14,5))</f>
      </c>
      <c r="H28" s="141">
        <f>IF($C28="","",VLOOKUP($C28,'選手登録'!$A$5:$H$14,6))</f>
      </c>
      <c r="I28" s="142">
        <f>IF($C28="","",VLOOKUP($C28,'選手登録'!$A$5:$H$14,7))</f>
      </c>
      <c r="J28" s="143">
        <f>IF($C28="","",VLOOKUP($C28,'選手登録'!$A$5:$H$14,8))</f>
      </c>
      <c r="K28" s="144"/>
      <c r="L28" s="111"/>
      <c r="M28" s="112"/>
    </row>
    <row r="29" spans="1:13" ht="18.75" customHeight="1" hidden="1" thickBot="1">
      <c r="A29" s="137"/>
      <c r="B29" s="145" t="s">
        <v>17</v>
      </c>
      <c r="C29" s="146"/>
      <c r="D29" s="147">
        <f>IF($C29="","",IF(VLOOKUP($C29,'選手登録'!$A$5:$H$14,2)="","",CONCATENATE("00",VLOOKUP($C29,'選手登録'!$A$5:$H$14,2))))</f>
      </c>
      <c r="E29" s="148">
        <f>IF($C29="","",VLOOKUP($C29,'選手登録'!$A$5:$H$14,3))</f>
      </c>
      <c r="F29" s="148">
        <f>IF($C29="","",VLOOKUP($C29,'選手登録'!$A$5:$H$14,4))</f>
      </c>
      <c r="G29" s="148">
        <f>IF($C29="","",VLOOKUP($C29,'選手登録'!$A$5:$H$14,5))</f>
      </c>
      <c r="H29" s="148">
        <f>IF($C29="","",VLOOKUP($C29,'選手登録'!$A$5:$H$14,6))</f>
      </c>
      <c r="I29" s="149">
        <f>IF($C29="","",VLOOKUP($C29,'選手登録'!$A$5:$H$14,7))</f>
      </c>
      <c r="J29" s="150">
        <f>IF($C29="","",VLOOKUP($C29,'選手登録'!$A$5:$H$14,8))</f>
      </c>
      <c r="K29" s="151"/>
      <c r="L29" s="111"/>
      <c r="M29" s="112"/>
    </row>
    <row r="30" spans="1:13" ht="3.75" customHeight="1" hidden="1">
      <c r="A30" s="152"/>
      <c r="B30" s="132"/>
      <c r="C30" s="132"/>
      <c r="D30" s="133"/>
      <c r="E30" s="134"/>
      <c r="F30" s="134"/>
      <c r="G30" s="134"/>
      <c r="H30" s="134"/>
      <c r="I30" s="133"/>
      <c r="J30" s="118"/>
      <c r="K30" s="110"/>
      <c r="L30" s="111"/>
      <c r="M30" s="112"/>
    </row>
    <row r="31" spans="1:13" ht="15" customHeight="1" hidden="1">
      <c r="A31" s="152"/>
      <c r="B31" s="132"/>
      <c r="C31" s="132"/>
      <c r="D31" s="133"/>
      <c r="E31" s="134"/>
      <c r="F31" s="134"/>
      <c r="G31" s="134"/>
      <c r="H31" s="134"/>
      <c r="I31" s="133"/>
      <c r="J31" s="118"/>
      <c r="K31" s="110"/>
      <c r="L31" s="111"/>
      <c r="M31" s="112"/>
    </row>
    <row r="32" spans="1:13" ht="7.5" customHeight="1" hidden="1" thickBot="1">
      <c r="A32" s="120"/>
      <c r="B32" s="132"/>
      <c r="C32" s="132"/>
      <c r="D32" s="133"/>
      <c r="E32" s="134"/>
      <c r="F32" s="134"/>
      <c r="G32" s="134"/>
      <c r="H32" s="134"/>
      <c r="I32" s="133"/>
      <c r="J32" s="118"/>
      <c r="K32" s="110"/>
      <c r="L32" s="111"/>
      <c r="M32" s="112"/>
    </row>
    <row r="33" spans="1:13" ht="20.25" hidden="1" thickBot="1">
      <c r="A33" s="120"/>
      <c r="B33" s="213" t="s">
        <v>55</v>
      </c>
      <c r="C33" s="214"/>
      <c r="D33" s="133"/>
      <c r="E33" s="134"/>
      <c r="F33" s="134"/>
      <c r="G33" s="134"/>
      <c r="H33" s="134"/>
      <c r="I33" s="133"/>
      <c r="J33" s="118"/>
      <c r="K33" s="110"/>
      <c r="L33" s="111"/>
      <c r="M33" s="112"/>
    </row>
    <row r="34" spans="1:13" ht="6.75" customHeight="1" hidden="1" thickBot="1">
      <c r="A34" s="120"/>
      <c r="B34" s="132"/>
      <c r="C34" s="132"/>
      <c r="D34" s="133"/>
      <c r="E34" s="134"/>
      <c r="F34" s="134"/>
      <c r="G34" s="134"/>
      <c r="H34" s="134"/>
      <c r="I34" s="133"/>
      <c r="J34" s="118"/>
      <c r="K34" s="110"/>
      <c r="L34" s="111"/>
      <c r="M34" s="112"/>
    </row>
    <row r="35" spans="1:13" ht="15" customHeight="1" hidden="1">
      <c r="A35" s="120"/>
      <c r="B35" s="229" t="s">
        <v>18</v>
      </c>
      <c r="C35" s="233" t="s">
        <v>109</v>
      </c>
      <c r="D35" s="227" t="s">
        <v>115</v>
      </c>
      <c r="E35" s="227" t="s">
        <v>0</v>
      </c>
      <c r="F35" s="227" t="s">
        <v>1</v>
      </c>
      <c r="G35" s="227" t="s">
        <v>2</v>
      </c>
      <c r="H35" s="227" t="s">
        <v>3</v>
      </c>
      <c r="I35" s="227" t="s">
        <v>4</v>
      </c>
      <c r="J35" s="135" t="s">
        <v>5</v>
      </c>
      <c r="K35" s="237" t="s">
        <v>27</v>
      </c>
      <c r="L35" s="112"/>
      <c r="M35" s="112"/>
    </row>
    <row r="36" spans="1:13" ht="15.75" customHeight="1" hidden="1" thickBot="1">
      <c r="A36" s="153"/>
      <c r="B36" s="230"/>
      <c r="C36" s="234"/>
      <c r="D36" s="228"/>
      <c r="E36" s="228"/>
      <c r="F36" s="228"/>
      <c r="G36" s="228"/>
      <c r="H36" s="228"/>
      <c r="I36" s="228"/>
      <c r="J36" s="136" t="s">
        <v>6</v>
      </c>
      <c r="K36" s="238"/>
      <c r="L36" s="111"/>
      <c r="M36" s="112"/>
    </row>
    <row r="37" spans="1:13" ht="18.75" customHeight="1" hidden="1">
      <c r="A37" s="257"/>
      <c r="B37" s="244" t="s">
        <v>16</v>
      </c>
      <c r="C37" s="139"/>
      <c r="D37" s="140">
        <f>IF($C37="","",IF(VLOOKUP($C37,'選手登録'!$A$5:$H$14,2)="","",CONCATENATE("00",VLOOKUP($C37,'選手登録'!$A$5:$H$14,2))))</f>
      </c>
      <c r="E37" s="141">
        <f>IF($C37="","",VLOOKUP($C37,'選手登録'!$A$5:$H$14,3))</f>
      </c>
      <c r="F37" s="141">
        <f>IF($C37="","",VLOOKUP($C37,'選手登録'!$A$5:$H$14,4))</f>
      </c>
      <c r="G37" s="141">
        <f>IF($C37="","",VLOOKUP($C37,'選手登録'!$A$5:$H$14,5))</f>
      </c>
      <c r="H37" s="141">
        <f>IF($C37="","",VLOOKUP($C37,'選手登録'!$A$5:$H$14,6))</f>
      </c>
      <c r="I37" s="142">
        <f>IF($C37="","",VLOOKUP($C37,'選手登録'!$A$5:$H$14,7))</f>
      </c>
      <c r="J37" s="143">
        <f>IF($C37="","",VLOOKUP($C37,'選手登録'!$A$5:$H$14,8))</f>
      </c>
      <c r="K37" s="144"/>
      <c r="L37" s="111"/>
      <c r="M37" s="112"/>
    </row>
    <row r="38" spans="1:13" ht="18.75" customHeight="1" hidden="1">
      <c r="A38" s="257"/>
      <c r="B38" s="245"/>
      <c r="C38" s="154"/>
      <c r="D38" s="155">
        <f>IF($C38="","",IF(VLOOKUP($C38,'選手登録'!$A$5:$H$14,2)="","",CONCATENATE("00",VLOOKUP($C38,'選手登録'!$A$5:$H$14,2))))</f>
      </c>
      <c r="E38" s="156">
        <f>IF($C38="","",VLOOKUP($C38,'選手登録'!$A$5:$H$14,3))</f>
      </c>
      <c r="F38" s="156">
        <f>IF($C38="","",VLOOKUP($C38,'選手登録'!$A$5:$H$14,4))</f>
      </c>
      <c r="G38" s="156">
        <f>IF($C38="","",VLOOKUP($C38,'選手登録'!$A$5:$H$14,5))</f>
      </c>
      <c r="H38" s="156">
        <f>IF($C38="","",VLOOKUP($C38,'選手登録'!$A$5:$H$14,6))</f>
      </c>
      <c r="I38" s="157">
        <f>IF($C38="","",VLOOKUP($C38,'選手登録'!$A$5:$H$14,7))</f>
      </c>
      <c r="J38" s="158">
        <f>IF($C38="","",VLOOKUP($C38,'選手登録'!$A$5:$H$14,8))</f>
      </c>
      <c r="K38" s="159"/>
      <c r="L38" s="111"/>
      <c r="M38" s="112"/>
    </row>
    <row r="39" spans="1:14" ht="18.75" customHeight="1" hidden="1">
      <c r="A39" s="257"/>
      <c r="B39" s="246" t="s">
        <v>17</v>
      </c>
      <c r="C39" s="160"/>
      <c r="D39" s="161">
        <f>IF($C39="","",IF(VLOOKUP($C39,'選手登録'!$A$5:$H$14,2)="","",CONCATENATE("00",VLOOKUP($C39,'選手登録'!$A$5:$H$14,2))))</f>
      </c>
      <c r="E39" s="162">
        <f>IF($C39="","",VLOOKUP($C39,'選手登録'!$A$5:$H$14,3))</f>
      </c>
      <c r="F39" s="162">
        <f>IF($C39="","",VLOOKUP($C39,'選手登録'!$A$5:$H$14,4))</f>
      </c>
      <c r="G39" s="162">
        <f>IF($C39="","",VLOOKUP($C39,'選手登録'!$A$5:$H$14,5))</f>
      </c>
      <c r="H39" s="162">
        <f>IF($C39="","",VLOOKUP($C39,'選手登録'!$A$5:$H$14,6))</f>
      </c>
      <c r="I39" s="163">
        <f>IF($C39="","",VLOOKUP($C39,'選手登録'!$A$5:$H$14,7))</f>
      </c>
      <c r="J39" s="164">
        <f>IF($C39="","",VLOOKUP($C39,'選手登録'!$A$5:$H$14,8))</f>
      </c>
      <c r="K39" s="165"/>
      <c r="L39" s="111"/>
      <c r="M39" s="112"/>
      <c r="N39" s="91"/>
    </row>
    <row r="40" spans="1:13" ht="18.75" customHeight="1" hidden="1" thickBot="1">
      <c r="A40" s="257"/>
      <c r="B40" s="247"/>
      <c r="C40" s="146"/>
      <c r="D40" s="147">
        <f>IF($C40="","",IF(VLOOKUP($C40,'選手登録'!$A$5:$H$14,2)="","",CONCATENATE("00",VLOOKUP($C40,'選手登録'!$A$5:$H$14,2))))</f>
      </c>
      <c r="E40" s="148">
        <f>IF($C40="","",VLOOKUP($C40,'選手登録'!$A$5:$H$14,3))</f>
      </c>
      <c r="F40" s="148">
        <f>IF($C40="","",VLOOKUP($C40,'選手登録'!$A$5:$H$14,4))</f>
      </c>
      <c r="G40" s="148">
        <f>IF($C40="","",VLOOKUP($C40,'選手登録'!$A$5:$H$14,5))</f>
      </c>
      <c r="H40" s="148">
        <f>IF($C40="","",VLOOKUP($C40,'選手登録'!$A$5:$H$14,6))</f>
      </c>
      <c r="I40" s="149">
        <f>IF($C40="","",VLOOKUP($C40,'選手登録'!$A$5:$H$14,7))</f>
      </c>
      <c r="J40" s="150">
        <f>IF($C40="","",VLOOKUP($C40,'選手登録'!$A$5:$H$14,8))</f>
      </c>
      <c r="K40" s="151"/>
      <c r="L40" s="111"/>
      <c r="M40" s="112"/>
    </row>
    <row r="41" spans="1:13" ht="3.75" customHeight="1">
      <c r="A41" s="166"/>
      <c r="B41" s="167"/>
      <c r="C41" s="167"/>
      <c r="D41" s="168"/>
      <c r="E41" s="169"/>
      <c r="F41" s="169"/>
      <c r="G41" s="169"/>
      <c r="H41" s="169"/>
      <c r="I41" s="168"/>
      <c r="J41" s="170"/>
      <c r="K41" s="171"/>
      <c r="L41" s="111"/>
      <c r="M41" s="112"/>
    </row>
    <row r="42" spans="1:13" ht="3.75" customHeight="1">
      <c r="A42" s="166"/>
      <c r="B42" s="167"/>
      <c r="C42" s="167"/>
      <c r="D42" s="168"/>
      <c r="E42" s="169"/>
      <c r="F42" s="169"/>
      <c r="G42" s="169"/>
      <c r="H42" s="169"/>
      <c r="I42" s="168"/>
      <c r="J42" s="170"/>
      <c r="K42" s="171"/>
      <c r="L42" s="111"/>
      <c r="M42" s="112"/>
    </row>
    <row r="43" spans="1:13" ht="3" customHeight="1">
      <c r="A43" s="152"/>
      <c r="B43" s="167"/>
      <c r="C43" s="167"/>
      <c r="D43" s="168"/>
      <c r="E43" s="169"/>
      <c r="F43" s="169"/>
      <c r="G43" s="169"/>
      <c r="H43" s="169"/>
      <c r="I43" s="168"/>
      <c r="J43" s="170"/>
      <c r="K43" s="171"/>
      <c r="L43" s="111"/>
      <c r="M43" s="112"/>
    </row>
    <row r="44" spans="1:13" ht="0.75" customHeight="1">
      <c r="A44" s="120"/>
      <c r="B44" s="243"/>
      <c r="C44" s="243"/>
      <c r="D44" s="243"/>
      <c r="E44" s="243"/>
      <c r="F44" s="243"/>
      <c r="G44" s="243"/>
      <c r="H44" s="243"/>
      <c r="I44" s="168"/>
      <c r="J44" s="170"/>
      <c r="K44" s="171"/>
      <c r="L44" s="111"/>
      <c r="M44" s="112"/>
    </row>
    <row r="45" spans="1:13" ht="7.5" customHeight="1" thickBot="1">
      <c r="A45" s="120"/>
      <c r="B45" s="242"/>
      <c r="C45" s="242"/>
      <c r="D45" s="242"/>
      <c r="E45" s="242"/>
      <c r="F45" s="242"/>
      <c r="G45" s="242"/>
      <c r="H45" s="242"/>
      <c r="I45" s="242"/>
      <c r="J45" s="242"/>
      <c r="K45" s="171"/>
      <c r="L45" s="111"/>
      <c r="M45" s="112"/>
    </row>
    <row r="46" spans="1:13" ht="27.75" customHeight="1" thickBot="1">
      <c r="A46" s="120"/>
      <c r="B46" s="167"/>
      <c r="C46" s="167" t="s">
        <v>19</v>
      </c>
      <c r="D46" s="168" t="s">
        <v>141</v>
      </c>
      <c r="E46" s="71"/>
      <c r="F46" s="169" t="s">
        <v>20</v>
      </c>
      <c r="G46" s="71"/>
      <c r="H46" s="169" t="s">
        <v>21</v>
      </c>
      <c r="I46" s="167"/>
      <c r="J46" s="167"/>
      <c r="K46" s="167"/>
      <c r="L46" s="111"/>
      <c r="M46" s="112"/>
    </row>
    <row r="47" spans="1:13" ht="3.75" customHeight="1">
      <c r="A47" s="120"/>
      <c r="B47" s="167"/>
      <c r="C47" s="167"/>
      <c r="D47" s="168"/>
      <c r="E47" s="174"/>
      <c r="F47" s="169"/>
      <c r="G47" s="169"/>
      <c r="H47" s="169"/>
      <c r="I47" s="167"/>
      <c r="J47" s="167"/>
      <c r="K47" s="167"/>
      <c r="L47" s="111"/>
      <c r="M47" s="112"/>
    </row>
    <row r="48" spans="1:13" ht="28.5" customHeight="1">
      <c r="A48" s="120"/>
      <c r="B48" s="167"/>
      <c r="C48" s="167"/>
      <c r="D48" s="199"/>
      <c r="E48" s="174"/>
      <c r="F48" s="200"/>
      <c r="G48" s="200"/>
      <c r="H48" s="200"/>
      <c r="I48" s="167"/>
      <c r="J48" s="167"/>
      <c r="K48" s="167"/>
      <c r="L48" s="111"/>
      <c r="M48" s="112"/>
    </row>
    <row r="49" spans="1:13" ht="3.75" customHeight="1" thickBot="1">
      <c r="A49" s="120"/>
      <c r="B49" s="167"/>
      <c r="C49" s="167"/>
      <c r="D49" s="168"/>
      <c r="E49" s="174"/>
      <c r="F49" s="174"/>
      <c r="G49" s="169"/>
      <c r="H49" s="169"/>
      <c r="I49" s="167"/>
      <c r="J49" s="167"/>
      <c r="K49" s="167"/>
      <c r="L49" s="111"/>
      <c r="M49" s="112"/>
    </row>
    <row r="50" spans="1:13" ht="27.75" customHeight="1" thickBot="1">
      <c r="A50" s="120"/>
      <c r="B50" s="167"/>
      <c r="C50" s="167" t="s">
        <v>22</v>
      </c>
      <c r="D50" s="239"/>
      <c r="E50" s="240"/>
      <c r="F50" s="241"/>
      <c r="G50" s="169" t="s">
        <v>136</v>
      </c>
      <c r="H50" s="248"/>
      <c r="I50" s="249"/>
      <c r="J50" s="249"/>
      <c r="K50" s="250"/>
      <c r="L50" s="111"/>
      <c r="M50" s="112"/>
    </row>
    <row r="51" spans="1:13" ht="15.75" thickBot="1">
      <c r="A51" s="120"/>
      <c r="B51" s="167"/>
      <c r="C51" s="167"/>
      <c r="D51" s="168"/>
      <c r="E51" s="169"/>
      <c r="F51" s="169"/>
      <c r="G51" s="169"/>
      <c r="H51" s="169"/>
      <c r="I51" s="168"/>
      <c r="J51" s="170"/>
      <c r="K51" s="171"/>
      <c r="L51" s="111"/>
      <c r="M51" s="112"/>
    </row>
    <row r="52" spans="1:13" ht="23.25" customHeight="1" thickBot="1">
      <c r="A52" s="120"/>
      <c r="B52" s="167"/>
      <c r="C52" s="167"/>
      <c r="D52" s="177" t="s">
        <v>23</v>
      </c>
      <c r="E52" s="206">
        <v>1</v>
      </c>
      <c r="F52" s="178" t="s">
        <v>24</v>
      </c>
      <c r="G52" s="207">
        <v>5000</v>
      </c>
      <c r="H52" s="167" t="s">
        <v>41</v>
      </c>
      <c r="I52" s="215"/>
      <c r="J52" s="216"/>
      <c r="K52" s="216"/>
      <c r="L52" s="111"/>
      <c r="M52" s="112"/>
    </row>
    <row r="53" spans="1:13" ht="23.25" customHeight="1">
      <c r="A53" s="120"/>
      <c r="B53" s="167"/>
      <c r="C53" s="167"/>
      <c r="D53" s="167"/>
      <c r="E53" s="167"/>
      <c r="F53" s="167"/>
      <c r="G53" s="167"/>
      <c r="H53" s="167"/>
      <c r="I53" s="216"/>
      <c r="J53" s="216"/>
      <c r="K53" s="216"/>
      <c r="L53" s="111"/>
      <c r="M53" s="112"/>
    </row>
    <row r="54" spans="1:13" ht="23.25" customHeight="1">
      <c r="A54" s="120"/>
      <c r="B54" s="167"/>
      <c r="C54" s="167"/>
      <c r="D54" s="167"/>
      <c r="E54" s="167"/>
      <c r="F54" s="167"/>
      <c r="G54" s="167"/>
      <c r="H54" s="167"/>
      <c r="I54" s="216"/>
      <c r="J54" s="216"/>
      <c r="K54" s="216"/>
      <c r="L54" s="111"/>
      <c r="M54" s="112"/>
    </row>
    <row r="55" spans="1:13" ht="23.25" customHeight="1">
      <c r="A55" s="120"/>
      <c r="B55" s="167"/>
      <c r="C55" s="167"/>
      <c r="D55" s="176"/>
      <c r="E55" s="176"/>
      <c r="F55" s="176"/>
      <c r="G55" s="176"/>
      <c r="H55" s="169"/>
      <c r="I55" s="216"/>
      <c r="J55" s="216"/>
      <c r="K55" s="216"/>
      <c r="L55" s="111"/>
      <c r="M55" s="112"/>
    </row>
    <row r="56" spans="1:13" ht="5.25" customHeight="1">
      <c r="A56" s="112"/>
      <c r="B56" s="111"/>
      <c r="C56" s="111"/>
      <c r="D56" s="172"/>
      <c r="E56" s="173"/>
      <c r="F56" s="173"/>
      <c r="G56" s="173"/>
      <c r="H56" s="173"/>
      <c r="I56" s="172"/>
      <c r="J56" s="175"/>
      <c r="K56" s="111"/>
      <c r="L56" s="111"/>
      <c r="M56" s="112"/>
    </row>
  </sheetData>
  <sheetProtection sheet="1" selectLockedCells="1"/>
  <mergeCells count="52">
    <mergeCell ref="E13:F14"/>
    <mergeCell ref="D13:D14"/>
    <mergeCell ref="E15:F15"/>
    <mergeCell ref="E16:F16"/>
    <mergeCell ref="E17:F17"/>
    <mergeCell ref="E18:F18"/>
    <mergeCell ref="A6:A7"/>
    <mergeCell ref="C11:J11"/>
    <mergeCell ref="C13:C14"/>
    <mergeCell ref="E26:E27"/>
    <mergeCell ref="F26:F27"/>
    <mergeCell ref="A39:A40"/>
    <mergeCell ref="A37:A38"/>
    <mergeCell ref="H26:H27"/>
    <mergeCell ref="B24:C24"/>
    <mergeCell ref="I13:I14"/>
    <mergeCell ref="D50:F50"/>
    <mergeCell ref="B45:J45"/>
    <mergeCell ref="B44:H44"/>
    <mergeCell ref="B37:B38"/>
    <mergeCell ref="B39:B40"/>
    <mergeCell ref="H50:K50"/>
    <mergeCell ref="K26:K27"/>
    <mergeCell ref="K35:K36"/>
    <mergeCell ref="B26:B27"/>
    <mergeCell ref="D26:D27"/>
    <mergeCell ref="G35:G36"/>
    <mergeCell ref="C35:C36"/>
    <mergeCell ref="I26:I27"/>
    <mergeCell ref="H35:H36"/>
    <mergeCell ref="I35:I36"/>
    <mergeCell ref="F35:F36"/>
    <mergeCell ref="D35:D36"/>
    <mergeCell ref="E35:E36"/>
    <mergeCell ref="B13:B14"/>
    <mergeCell ref="G13:G14"/>
    <mergeCell ref="C26:C27"/>
    <mergeCell ref="B33:C33"/>
    <mergeCell ref="E19:F19"/>
    <mergeCell ref="E20:F20"/>
    <mergeCell ref="E21:F21"/>
    <mergeCell ref="E22:F22"/>
    <mergeCell ref="B1:K4"/>
    <mergeCell ref="B9:C9"/>
    <mergeCell ref="I52:K55"/>
    <mergeCell ref="C7:J7"/>
    <mergeCell ref="H13:H14"/>
    <mergeCell ref="K13:K14"/>
    <mergeCell ref="I6:J6"/>
    <mergeCell ref="C6:G6"/>
    <mergeCell ref="G26:G27"/>
    <mergeCell ref="B35:B36"/>
  </mergeCells>
  <dataValidations count="1">
    <dataValidation type="list" allowBlank="1" showInputMessage="1" showErrorMessage="1" sqref="I15:I25 I37:I44 I28:I34 I56:I65536 I51 J15">
      <formula1>"男性,女性"</formula1>
    </dataValidation>
  </dataValidations>
  <printOptions/>
  <pageMargins left="0.35433070866141736" right="0.4330708661417323" top="0.3937007874015748" bottom="0.3937007874015748" header="0.3149606299212598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C11" sqref="C11"/>
    </sheetView>
  </sheetViews>
  <sheetFormatPr defaultColWidth="9.140625" defaultRowHeight="15"/>
  <cols>
    <col min="1" max="1" width="9.00390625" style="2" customWidth="1"/>
    <col min="2" max="2" width="15.57421875" style="3" customWidth="1"/>
    <col min="3" max="3" width="11.8515625" style="3" bestFit="1" customWidth="1"/>
    <col min="4" max="4" width="13.8515625" style="1" bestFit="1" customWidth="1"/>
    <col min="5" max="6" width="6.57421875" style="4" customWidth="1"/>
    <col min="7" max="8" width="11.421875" style="4" customWidth="1"/>
    <col min="9" max="9" width="5.421875" style="1" bestFit="1" customWidth="1"/>
    <col min="10" max="10" width="11.421875" style="5" customWidth="1"/>
    <col min="11" max="11" width="5.421875" style="3" bestFit="1" customWidth="1"/>
    <col min="12" max="12" width="1.8515625" style="3" customWidth="1"/>
    <col min="13" max="16384" width="9.00390625" style="2" customWidth="1"/>
  </cols>
  <sheetData>
    <row r="1" spans="1:12" ht="15.75" thickBot="1">
      <c r="A1" s="54"/>
      <c r="B1" s="55"/>
      <c r="C1" s="55"/>
      <c r="D1" s="56"/>
      <c r="E1" s="57"/>
      <c r="F1" s="57"/>
      <c r="G1" s="57"/>
      <c r="H1" s="57"/>
      <c r="I1" s="56"/>
      <c r="J1" s="58"/>
      <c r="K1" s="55"/>
      <c r="L1" s="55"/>
    </row>
    <row r="2" spans="1:22" ht="15.75" customHeight="1">
      <c r="A2" s="59"/>
      <c r="B2" s="268" t="s">
        <v>43</v>
      </c>
      <c r="C2" s="268"/>
      <c r="D2" s="268"/>
      <c r="E2" s="268"/>
      <c r="F2" s="268"/>
      <c r="G2" s="268"/>
      <c r="H2" s="269" t="s">
        <v>52</v>
      </c>
      <c r="I2" s="270"/>
      <c r="J2" s="270"/>
      <c r="K2" s="271"/>
      <c r="L2" s="60"/>
      <c r="M2" s="16"/>
      <c r="N2" s="16"/>
      <c r="O2" s="16"/>
      <c r="P2" s="16"/>
      <c r="Q2" s="16"/>
      <c r="R2" s="16"/>
      <c r="S2" s="16"/>
      <c r="T2" s="16"/>
      <c r="U2" s="16"/>
      <c r="V2" s="16"/>
    </row>
    <row r="3" spans="1:22" ht="15.75" customHeight="1">
      <c r="A3" s="59"/>
      <c r="B3" s="268" t="s">
        <v>44</v>
      </c>
      <c r="C3" s="268"/>
      <c r="D3" s="268"/>
      <c r="E3" s="268"/>
      <c r="F3" s="268"/>
      <c r="G3" s="268"/>
      <c r="H3" s="272"/>
      <c r="I3" s="273"/>
      <c r="J3" s="273"/>
      <c r="K3" s="274"/>
      <c r="L3" s="60"/>
      <c r="M3" s="16"/>
      <c r="N3" s="16"/>
      <c r="O3" s="16"/>
      <c r="P3" s="16"/>
      <c r="Q3" s="16"/>
      <c r="R3" s="16"/>
      <c r="S3" s="16"/>
      <c r="T3" s="16"/>
      <c r="U3" s="16"/>
      <c r="V3" s="16"/>
    </row>
    <row r="4" spans="1:22" ht="15.75" customHeight="1" thickBot="1">
      <c r="A4" s="59"/>
      <c r="B4" s="268" t="s">
        <v>45</v>
      </c>
      <c r="C4" s="268"/>
      <c r="D4" s="268"/>
      <c r="E4" s="268"/>
      <c r="F4" s="268"/>
      <c r="G4" s="268"/>
      <c r="H4" s="275"/>
      <c r="I4" s="276"/>
      <c r="J4" s="276"/>
      <c r="K4" s="277"/>
      <c r="L4" s="60"/>
      <c r="M4" s="16"/>
      <c r="N4" s="16"/>
      <c r="O4" s="16"/>
      <c r="P4" s="16"/>
      <c r="Q4" s="16"/>
      <c r="R4" s="16"/>
      <c r="S4" s="16"/>
      <c r="T4" s="16"/>
      <c r="U4" s="16"/>
      <c r="V4" s="16"/>
    </row>
    <row r="5" spans="1:12" ht="14.25" customHeight="1">
      <c r="A5" s="288" t="s">
        <v>103</v>
      </c>
      <c r="B5" s="62"/>
      <c r="C5" s="62"/>
      <c r="D5" s="62"/>
      <c r="E5" s="63"/>
      <c r="F5" s="63"/>
      <c r="G5" s="63"/>
      <c r="H5" s="63"/>
      <c r="I5" s="61"/>
      <c r="J5" s="64"/>
      <c r="K5" s="54"/>
      <c r="L5" s="54"/>
    </row>
    <row r="6" spans="1:12" ht="18.75" customHeight="1" thickBot="1">
      <c r="A6" s="289"/>
      <c r="B6" s="65"/>
      <c r="C6" s="65"/>
      <c r="D6" s="66"/>
      <c r="E6" s="67"/>
      <c r="F6" s="67"/>
      <c r="G6" s="67"/>
      <c r="H6" s="67"/>
      <c r="I6" s="66"/>
      <c r="J6" s="64"/>
      <c r="K6" s="55"/>
      <c r="L6" s="55"/>
    </row>
    <row r="7" spans="1:12" ht="20.25" thickBot="1">
      <c r="A7" s="61"/>
      <c r="B7" s="282" t="s">
        <v>54</v>
      </c>
      <c r="C7" s="283"/>
      <c r="D7" s="66"/>
      <c r="E7" s="67"/>
      <c r="F7" s="67"/>
      <c r="G7" s="67"/>
      <c r="H7" s="67"/>
      <c r="I7" s="66"/>
      <c r="J7" s="64"/>
      <c r="K7" s="55"/>
      <c r="L7" s="55"/>
    </row>
    <row r="8" spans="1:12" ht="6.75" customHeight="1" thickBot="1">
      <c r="A8" s="61"/>
      <c r="B8" s="65"/>
      <c r="C8" s="65"/>
      <c r="D8" s="66"/>
      <c r="E8" s="67"/>
      <c r="F8" s="67"/>
      <c r="G8" s="67"/>
      <c r="H8" s="67"/>
      <c r="I8" s="66"/>
      <c r="J8" s="64"/>
      <c r="K8" s="55"/>
      <c r="L8" s="55"/>
    </row>
    <row r="9" spans="1:12" ht="15">
      <c r="A9" s="61"/>
      <c r="B9" s="61"/>
      <c r="C9" s="290" t="s">
        <v>109</v>
      </c>
      <c r="D9" s="278" t="s">
        <v>115</v>
      </c>
      <c r="E9" s="278" t="s">
        <v>0</v>
      </c>
      <c r="F9" s="278" t="s">
        <v>1</v>
      </c>
      <c r="G9" s="278" t="s">
        <v>2</v>
      </c>
      <c r="H9" s="278" t="s">
        <v>3</v>
      </c>
      <c r="I9" s="278" t="s">
        <v>4</v>
      </c>
      <c r="J9" s="68" t="s">
        <v>5</v>
      </c>
      <c r="K9" s="280" t="s">
        <v>27</v>
      </c>
      <c r="L9" s="54"/>
    </row>
    <row r="10" spans="1:12" ht="15.75" thickBot="1">
      <c r="A10" s="61"/>
      <c r="B10" s="86" t="s">
        <v>18</v>
      </c>
      <c r="C10" s="291"/>
      <c r="D10" s="279"/>
      <c r="E10" s="279"/>
      <c r="F10" s="279"/>
      <c r="G10" s="279"/>
      <c r="H10" s="279"/>
      <c r="I10" s="279"/>
      <c r="J10" s="69" t="s">
        <v>6</v>
      </c>
      <c r="K10" s="281"/>
      <c r="L10" s="55"/>
    </row>
    <row r="11" spans="1:12" ht="21.75" customHeight="1">
      <c r="A11" s="87"/>
      <c r="B11" s="88" t="s">
        <v>48</v>
      </c>
      <c r="C11" s="83"/>
      <c r="D11" s="104">
        <f>IF($C11="","",IF(VLOOKUP($C11,'選手登録'!$A$5:$H$14,2)="","",CONCATENATE("00",VLOOKUP($C11,'選手登録'!$A$5:$H$14,2))))</f>
      </c>
      <c r="E11" s="22">
        <f>IF($C11="","",VLOOKUP($C11,'選手登録'!$A$5:$H$14,3))</f>
      </c>
      <c r="F11" s="22">
        <f>IF($C11="","",VLOOKUP($C11,'選手登録'!$A$5:$H$14,4))</f>
      </c>
      <c r="G11" s="22">
        <f>IF($C11="","",VLOOKUP($C11,'選手登録'!$A$5:$H$14,5))</f>
      </c>
      <c r="H11" s="22">
        <f>IF($C11="","",VLOOKUP($C11,'選手登録'!$A$5:$H$14,6))</f>
      </c>
      <c r="I11" s="21">
        <f>IF($C11="","",VLOOKUP($C11,'選手登録'!$A$5:$H$14,7))</f>
      </c>
      <c r="J11" s="23">
        <f>IF($C11="","",VLOOKUP($C11,'選手登録'!$A$5:$H$14,8))</f>
      </c>
      <c r="K11" s="92"/>
      <c r="L11" s="50"/>
    </row>
    <row r="12" spans="1:12" ht="21.75" customHeight="1">
      <c r="A12" s="87"/>
      <c r="B12" s="89" t="s">
        <v>49</v>
      </c>
      <c r="C12" s="84"/>
      <c r="D12" s="105">
        <f>IF($C12="","",IF(VLOOKUP($C12,'選手登録'!$A$5:$H$14,2)="","",CONCATENATE("00",VLOOKUP($C12,'選手登録'!$A$5:$H$14,2))))</f>
      </c>
      <c r="E12" s="25">
        <f>IF($C12="","",VLOOKUP($C12,'選手登録'!$A$5:$H$14,3))</f>
      </c>
      <c r="F12" s="25">
        <f>IF($C12="","",VLOOKUP($C12,'選手登録'!$A$5:$H$14,4))</f>
      </c>
      <c r="G12" s="25">
        <f>IF($C12="","",VLOOKUP($C12,'選手登録'!$A$5:$H$14,5))</f>
      </c>
      <c r="H12" s="25">
        <f>IF($C12="","",VLOOKUP($C12,'選手登録'!$A$5:$H$14,6))</f>
      </c>
      <c r="I12" s="24">
        <f>IF($C12="","",VLOOKUP($C12,'選手登録'!$A$5:$H$14,7))</f>
      </c>
      <c r="J12" s="26">
        <f>IF($C12="","",VLOOKUP($C12,'選手登録'!$A$5:$H$14,8))</f>
      </c>
      <c r="K12" s="94"/>
      <c r="L12" s="50"/>
    </row>
    <row r="13" spans="1:12" ht="3.75" customHeight="1">
      <c r="A13" s="44"/>
      <c r="B13" s="46"/>
      <c r="C13" s="46"/>
      <c r="D13" s="47"/>
      <c r="E13" s="48"/>
      <c r="F13" s="48"/>
      <c r="G13" s="48"/>
      <c r="H13" s="48"/>
      <c r="I13" s="47"/>
      <c r="J13" s="49"/>
      <c r="K13" s="50"/>
      <c r="L13" s="50"/>
    </row>
    <row r="14" spans="1:12" ht="15" customHeight="1">
      <c r="A14" s="44"/>
      <c r="B14" s="46"/>
      <c r="C14" s="46"/>
      <c r="D14" s="47"/>
      <c r="E14" s="48"/>
      <c r="F14" s="48"/>
      <c r="G14" s="48"/>
      <c r="H14" s="48"/>
      <c r="I14" s="47"/>
      <c r="J14" s="49"/>
      <c r="K14" s="50"/>
      <c r="L14" s="50"/>
    </row>
    <row r="15" spans="1:12" ht="7.5" customHeight="1" thickBot="1">
      <c r="A15" s="45"/>
      <c r="B15" s="46"/>
      <c r="C15" s="46"/>
      <c r="D15" s="47"/>
      <c r="E15" s="48"/>
      <c r="F15" s="48"/>
      <c r="G15" s="48"/>
      <c r="H15" s="48"/>
      <c r="I15" s="47"/>
      <c r="J15" s="49"/>
      <c r="K15" s="50"/>
      <c r="L15" s="50"/>
    </row>
    <row r="16" spans="1:12" ht="20.25" thickBot="1">
      <c r="A16" s="45"/>
      <c r="B16" s="284" t="s">
        <v>55</v>
      </c>
      <c r="C16" s="285"/>
      <c r="D16" s="47"/>
      <c r="E16" s="48"/>
      <c r="F16" s="48"/>
      <c r="G16" s="48"/>
      <c r="H16" s="48"/>
      <c r="I16" s="47"/>
      <c r="J16" s="49"/>
      <c r="K16" s="50"/>
      <c r="L16" s="50"/>
    </row>
    <row r="17" spans="1:12" ht="6.75" customHeight="1" thickBot="1">
      <c r="A17" s="45"/>
      <c r="B17" s="46"/>
      <c r="C17" s="46"/>
      <c r="D17" s="47"/>
      <c r="E17" s="48"/>
      <c r="F17" s="48"/>
      <c r="G17" s="48"/>
      <c r="H17" s="48"/>
      <c r="I17" s="47"/>
      <c r="J17" s="49"/>
      <c r="K17" s="50"/>
      <c r="L17" s="50"/>
    </row>
    <row r="18" spans="1:12" ht="14.25" customHeight="1">
      <c r="A18" s="45"/>
      <c r="B18" s="45"/>
      <c r="C18" s="290" t="s">
        <v>109</v>
      </c>
      <c r="D18" s="286" t="s">
        <v>115</v>
      </c>
      <c r="E18" s="286" t="s">
        <v>0</v>
      </c>
      <c r="F18" s="286" t="s">
        <v>1</v>
      </c>
      <c r="G18" s="286" t="s">
        <v>2</v>
      </c>
      <c r="H18" s="286" t="s">
        <v>3</v>
      </c>
      <c r="I18" s="286" t="s">
        <v>4</v>
      </c>
      <c r="J18" s="52" t="s">
        <v>5</v>
      </c>
      <c r="K18" s="292" t="s">
        <v>27</v>
      </c>
      <c r="L18" s="51"/>
    </row>
    <row r="19" spans="1:12" ht="15" customHeight="1" thickBot="1">
      <c r="A19" s="45"/>
      <c r="B19" s="44" t="s">
        <v>18</v>
      </c>
      <c r="C19" s="291"/>
      <c r="D19" s="287"/>
      <c r="E19" s="287"/>
      <c r="F19" s="287"/>
      <c r="G19" s="287"/>
      <c r="H19" s="287"/>
      <c r="I19" s="287"/>
      <c r="J19" s="53" t="s">
        <v>6</v>
      </c>
      <c r="K19" s="293"/>
      <c r="L19" s="50"/>
    </row>
    <row r="20" spans="1:12" ht="18" customHeight="1">
      <c r="A20" s="294"/>
      <c r="B20" s="295" t="s">
        <v>48</v>
      </c>
      <c r="C20" s="99"/>
      <c r="D20" s="107">
        <f>IF($C20="","",IF(VLOOKUP($C20,'選手登録'!$A$5:$H$14,2)="","",CONCATENATE("00",VLOOKUP($C20,'選手登録'!$A$5:$H$14,2))))</f>
      </c>
      <c r="E20" s="29">
        <f>IF($C20="","",VLOOKUP($C20,'選手登録'!$A$5:$H$14,3))</f>
      </c>
      <c r="F20" s="29">
        <f>IF($C20="","",VLOOKUP($C20,'選手登録'!$A$5:$H$14,4))</f>
      </c>
      <c r="G20" s="29">
        <f>IF($C20="","",VLOOKUP($C20,'選手登録'!$A$5:$H$14,5))</f>
      </c>
      <c r="H20" s="29">
        <f>IF($C20="","",VLOOKUP($C20,'選手登録'!$A$5:$H$14,6))</f>
      </c>
      <c r="I20" s="29">
        <f>IF($C20="","",VLOOKUP($C20,'選手登録'!$A$5:$H$14,7))</f>
      </c>
      <c r="J20" s="30">
        <f>IF($C20="","",VLOOKUP($C20,'選手登録'!$A$5:$H$14,8))</f>
      </c>
      <c r="K20" s="101"/>
      <c r="L20" s="50"/>
    </row>
    <row r="21" spans="1:12" ht="18" customHeight="1">
      <c r="A21" s="294"/>
      <c r="B21" s="296"/>
      <c r="C21" s="95"/>
      <c r="D21" s="106">
        <f>IF($C21="","",IF(VLOOKUP($C21,'選手登録'!$A$5:$H$14,2)="","",CONCATENATE("00",VLOOKUP($C21,'選手登録'!$A$5:$H$14,2))))</f>
      </c>
      <c r="E21" s="27">
        <f>IF($C21="","",VLOOKUP($C21,'選手登録'!$A$5:$H$14,3))</f>
      </c>
      <c r="F21" s="27">
        <f>IF($C21="","",VLOOKUP($C21,'選手登録'!$A$5:$H$14,4))</f>
      </c>
      <c r="G21" s="27">
        <f>IF($C21="","",VLOOKUP($C21,'選手登録'!$A$5:$H$14,5))</f>
      </c>
      <c r="H21" s="27">
        <f>IF($C21="","",VLOOKUP($C21,'選手登録'!$A$5:$H$14,6))</f>
      </c>
      <c r="I21" s="27">
        <f>IF($C21="","",VLOOKUP($C21,'選手登録'!$A$5:$H$14,7))</f>
      </c>
      <c r="J21" s="28">
        <f>IF($C21="","",VLOOKUP($C21,'選手登録'!$A$5:$H$14,8))</f>
      </c>
      <c r="K21" s="93"/>
      <c r="L21" s="50"/>
    </row>
    <row r="22" spans="1:12" ht="18" customHeight="1">
      <c r="A22" s="294"/>
      <c r="B22" s="297" t="s">
        <v>49</v>
      </c>
      <c r="C22" s="100"/>
      <c r="D22" s="108">
        <f>IF($C22="","",IF(VLOOKUP($C22,'選手登録'!$A$5:$H$14,2)="","",CONCATENATE("00",VLOOKUP($C22,'選手登録'!$A$5:$H$14,2))))</f>
      </c>
      <c r="E22" s="31">
        <f>IF($C22="","",VLOOKUP($C22,'選手登録'!$A$5:$H$14,3))</f>
      </c>
      <c r="F22" s="31">
        <f>IF($C22="","",VLOOKUP($C22,'選手登録'!$A$5:$H$14,4))</f>
      </c>
      <c r="G22" s="31">
        <f>IF($C22="","",VLOOKUP($C22,'選手登録'!$A$5:$H$14,5))</f>
      </c>
      <c r="H22" s="31">
        <f>IF($C22="","",VLOOKUP($C22,'選手登録'!$A$5:$H$14,6))</f>
      </c>
      <c r="I22" s="31">
        <f>IF($C22="","",VLOOKUP($C22,'選手登録'!$A$5:$H$14,7))</f>
      </c>
      <c r="J22" s="32">
        <f>IF($C22="","",VLOOKUP($C22,'選手登録'!$A$5:$H$14,8))</f>
      </c>
      <c r="K22" s="102"/>
      <c r="L22" s="50"/>
    </row>
    <row r="23" spans="1:12" ht="18" customHeight="1">
      <c r="A23" s="294"/>
      <c r="B23" s="296"/>
      <c r="C23" s="95"/>
      <c r="D23" s="106">
        <f>IF($C23="","",IF(VLOOKUP($C23,'選手登録'!$A$5:$H$14,2)="","",CONCATENATE("00",VLOOKUP($C23,'選手登録'!$A$5:$H$14,2))))</f>
      </c>
      <c r="E23" s="27">
        <f>IF($C23="","",VLOOKUP($C23,'選手登録'!$A$5:$H$14,3))</f>
      </c>
      <c r="F23" s="27">
        <f>IF($C23="","",VLOOKUP($C23,'選手登録'!$A$5:$H$14,4))</f>
      </c>
      <c r="G23" s="27">
        <f>IF($C23="","",VLOOKUP($C23,'選手登録'!$A$5:$H$14,5))</f>
      </c>
      <c r="H23" s="27">
        <f>IF($C23="","",VLOOKUP($C23,'選手登録'!$A$5:$H$14,6))</f>
      </c>
      <c r="I23" s="27">
        <f>IF($C23="","",VLOOKUP($C23,'選手登録'!$A$5:$H$14,7))</f>
      </c>
      <c r="J23" s="28">
        <f>IF($C23="","",VLOOKUP($C23,'選手登録'!$A$5:$H$14,8))</f>
      </c>
      <c r="K23" s="93"/>
      <c r="L23" s="50"/>
    </row>
    <row r="24" spans="1:12" ht="27.75" customHeight="1">
      <c r="A24" s="44"/>
      <c r="B24" s="46"/>
      <c r="C24" s="46"/>
      <c r="D24" s="47"/>
      <c r="E24" s="48"/>
      <c r="F24" s="48"/>
      <c r="G24" s="48"/>
      <c r="H24" s="48"/>
      <c r="I24" s="47"/>
      <c r="J24" s="49"/>
      <c r="K24" s="50"/>
      <c r="L24" s="50"/>
    </row>
  </sheetData>
  <sheetProtection sheet="1" selectLockedCells="1"/>
  <mergeCells count="27">
    <mergeCell ref="H18:H19"/>
    <mergeCell ref="I18:I19"/>
    <mergeCell ref="K18:K19"/>
    <mergeCell ref="A20:A21"/>
    <mergeCell ref="A22:A23"/>
    <mergeCell ref="G18:G19"/>
    <mergeCell ref="B20:B21"/>
    <mergeCell ref="B22:B23"/>
    <mergeCell ref="C18:C19"/>
    <mergeCell ref="F9:F10"/>
    <mergeCell ref="B16:C16"/>
    <mergeCell ref="D18:D19"/>
    <mergeCell ref="E18:E19"/>
    <mergeCell ref="F18:F19"/>
    <mergeCell ref="A5:A6"/>
    <mergeCell ref="D9:D10"/>
    <mergeCell ref="C9:C10"/>
    <mergeCell ref="B2:G2"/>
    <mergeCell ref="H2:K4"/>
    <mergeCell ref="B3:G3"/>
    <mergeCell ref="B4:G4"/>
    <mergeCell ref="G9:G10"/>
    <mergeCell ref="H9:H10"/>
    <mergeCell ref="I9:I10"/>
    <mergeCell ref="K9:K10"/>
    <mergeCell ref="B7:C7"/>
    <mergeCell ref="E9:E10"/>
  </mergeCells>
  <dataValidations count="1">
    <dataValidation type="list" allowBlank="1" showInputMessage="1" showErrorMessage="1" sqref="I11:I17 I6:I8 I20:I65536">
      <formula1>"男性,女性"</formula1>
    </dataValidation>
  </dataValidations>
  <printOptions/>
  <pageMargins left="0.35433070866141736" right="0.2362204724409449" top="0.3937007874015748" bottom="0.1968503937007874" header="0.31496062992125984" footer="0.1968503937007874"/>
  <pageSetup fitToHeight="26"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BC68"/>
  <sheetViews>
    <sheetView tabSelected="1" zoomScale="80" zoomScaleNormal="80" zoomScalePageLayoutView="0" workbookViewId="0" topLeftCell="A28">
      <selection activeCell="B69" sqref="B69"/>
    </sheetView>
  </sheetViews>
  <sheetFormatPr defaultColWidth="9.140625" defaultRowHeight="15"/>
  <cols>
    <col min="1" max="50" width="1.7109375" style="0" customWidth="1"/>
    <col min="51" max="52" width="1.57421875" style="0" customWidth="1"/>
  </cols>
  <sheetData>
    <row r="1" spans="1:50" ht="7.5" customHeight="1">
      <c r="A1" s="33"/>
      <c r="B1" s="34"/>
      <c r="C1" s="35"/>
      <c r="D1" s="528" t="s">
        <v>138</v>
      </c>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33"/>
      <c r="AP1" s="33"/>
      <c r="AQ1" s="33"/>
      <c r="AR1" s="33"/>
      <c r="AS1" s="33"/>
      <c r="AT1" s="33"/>
      <c r="AU1" s="33"/>
      <c r="AV1" s="33"/>
      <c r="AW1" s="33"/>
      <c r="AX1" s="33"/>
    </row>
    <row r="2" spans="1:50" ht="5.25" customHeight="1">
      <c r="A2" s="33"/>
      <c r="B2" s="33"/>
      <c r="C2" s="33"/>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33"/>
      <c r="AP2" s="33"/>
      <c r="AQ2" s="33"/>
      <c r="AR2" s="33"/>
      <c r="AS2" s="33"/>
      <c r="AT2" s="33"/>
      <c r="AU2" s="33"/>
      <c r="AV2" s="33"/>
      <c r="AW2" s="33"/>
      <c r="AX2" s="33"/>
    </row>
    <row r="3" spans="1:50" ht="8.25" customHeight="1">
      <c r="A3" s="33"/>
      <c r="B3" s="33"/>
      <c r="C3" s="33"/>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36"/>
      <c r="AP3" s="529" t="s">
        <v>25</v>
      </c>
      <c r="AQ3" s="529"/>
      <c r="AR3" s="529"/>
      <c r="AS3" s="529"/>
      <c r="AT3" s="529"/>
      <c r="AU3" s="529"/>
      <c r="AV3" s="529"/>
      <c r="AW3" s="529"/>
      <c r="AX3" s="529"/>
    </row>
    <row r="4" spans="1:50" ht="15.75" customHeight="1">
      <c r="A4" s="33"/>
      <c r="B4" s="33"/>
      <c r="C4" s="33"/>
      <c r="D4" s="298" t="str">
        <f>'申込入力'!B1</f>
        <v>2024年度　神奈川県私立高等学校バドミントン大会
兼　全国私立高等学校選抜バドミントン大会神奈川県予選</v>
      </c>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36"/>
      <c r="AP4" s="529"/>
      <c r="AQ4" s="529"/>
      <c r="AR4" s="529"/>
      <c r="AS4" s="529"/>
      <c r="AT4" s="529"/>
      <c r="AU4" s="529"/>
      <c r="AV4" s="529"/>
      <c r="AW4" s="529"/>
      <c r="AX4" s="529"/>
    </row>
    <row r="5" spans="1:50" ht="15.75" customHeight="1">
      <c r="A5" s="33"/>
      <c r="B5" s="33"/>
      <c r="C5" s="33"/>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36"/>
      <c r="AP5" s="529"/>
      <c r="AQ5" s="529"/>
      <c r="AR5" s="529"/>
      <c r="AS5" s="529"/>
      <c r="AT5" s="529"/>
      <c r="AU5" s="529"/>
      <c r="AV5" s="529"/>
      <c r="AW5" s="529"/>
      <c r="AX5" s="529"/>
    </row>
    <row r="6" spans="4:40" ht="33.75" customHeight="1" thickBot="1">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row>
    <row r="7" spans="1:50" ht="14.25" customHeight="1">
      <c r="A7" s="491" t="s">
        <v>116</v>
      </c>
      <c r="B7" s="492"/>
      <c r="C7" s="492"/>
      <c r="D7" s="493"/>
      <c r="F7" s="500" t="s">
        <v>7</v>
      </c>
      <c r="G7" s="487"/>
      <c r="H7" s="487"/>
      <c r="I7" s="487"/>
      <c r="J7" s="487"/>
      <c r="K7" s="487"/>
      <c r="L7" s="536">
        <f>IF('申込入力'!C6="","",'申込入力'!C6)</f>
      </c>
      <c r="M7" s="537"/>
      <c r="N7" s="537"/>
      <c r="O7" s="537"/>
      <c r="P7" s="537"/>
      <c r="Q7" s="537"/>
      <c r="R7" s="537"/>
      <c r="S7" s="537"/>
      <c r="T7" s="537"/>
      <c r="U7" s="537"/>
      <c r="V7" s="537"/>
      <c r="W7" s="537"/>
      <c r="X7" s="537"/>
      <c r="Y7" s="537"/>
      <c r="Z7" s="537"/>
      <c r="AA7" s="537"/>
      <c r="AB7" s="537"/>
      <c r="AC7" s="537"/>
      <c r="AD7" s="537"/>
      <c r="AE7" s="537"/>
      <c r="AF7" s="537"/>
      <c r="AG7" s="537"/>
      <c r="AH7" s="537"/>
      <c r="AI7" s="538"/>
      <c r="AJ7" s="487" t="s">
        <v>139</v>
      </c>
      <c r="AK7" s="487"/>
      <c r="AL7" s="487"/>
      <c r="AM7" s="487"/>
      <c r="AN7" s="487"/>
      <c r="AO7" s="487"/>
      <c r="AP7" s="487"/>
      <c r="AQ7" s="487"/>
      <c r="AR7" s="488"/>
      <c r="AT7" s="500" t="s">
        <v>26</v>
      </c>
      <c r="AU7" s="487"/>
      <c r="AV7" s="487"/>
      <c r="AW7" s="487"/>
      <c r="AX7" s="488"/>
    </row>
    <row r="8" spans="1:50" ht="14.25" customHeight="1">
      <c r="A8" s="494"/>
      <c r="B8" s="495"/>
      <c r="C8" s="495"/>
      <c r="D8" s="496"/>
      <c r="F8" s="501"/>
      <c r="G8" s="489"/>
      <c r="H8" s="489"/>
      <c r="I8" s="489"/>
      <c r="J8" s="489"/>
      <c r="K8" s="489"/>
      <c r="L8" s="539"/>
      <c r="M8" s="540"/>
      <c r="N8" s="540"/>
      <c r="O8" s="540"/>
      <c r="P8" s="540"/>
      <c r="Q8" s="540"/>
      <c r="R8" s="540"/>
      <c r="S8" s="540"/>
      <c r="T8" s="540"/>
      <c r="U8" s="540"/>
      <c r="V8" s="540"/>
      <c r="W8" s="540"/>
      <c r="X8" s="540"/>
      <c r="Y8" s="540"/>
      <c r="Z8" s="540"/>
      <c r="AA8" s="540"/>
      <c r="AB8" s="540"/>
      <c r="AC8" s="540"/>
      <c r="AD8" s="540"/>
      <c r="AE8" s="540"/>
      <c r="AF8" s="540"/>
      <c r="AG8" s="540"/>
      <c r="AH8" s="540"/>
      <c r="AI8" s="541"/>
      <c r="AJ8" s="489"/>
      <c r="AK8" s="489"/>
      <c r="AL8" s="489"/>
      <c r="AM8" s="489"/>
      <c r="AN8" s="489"/>
      <c r="AO8" s="489"/>
      <c r="AP8" s="489"/>
      <c r="AQ8" s="489"/>
      <c r="AR8" s="490"/>
      <c r="AT8" s="501"/>
      <c r="AU8" s="489"/>
      <c r="AV8" s="489"/>
      <c r="AW8" s="489"/>
      <c r="AX8" s="490"/>
    </row>
    <row r="9" spans="1:50" ht="14.25" customHeight="1">
      <c r="A9" s="494"/>
      <c r="B9" s="495"/>
      <c r="C9" s="495"/>
      <c r="D9" s="496"/>
      <c r="F9" s="502" t="s">
        <v>8</v>
      </c>
      <c r="G9" s="503"/>
      <c r="H9" s="503"/>
      <c r="I9" s="503"/>
      <c r="J9" s="503"/>
      <c r="K9" s="503"/>
      <c r="L9" s="542">
        <f>IF('申込入力'!C7="","",'申込入力'!C7)</f>
      </c>
      <c r="M9" s="543"/>
      <c r="N9" s="543"/>
      <c r="O9" s="543"/>
      <c r="P9" s="543"/>
      <c r="Q9" s="543"/>
      <c r="R9" s="543"/>
      <c r="S9" s="543"/>
      <c r="T9" s="543"/>
      <c r="U9" s="543"/>
      <c r="V9" s="543"/>
      <c r="W9" s="543"/>
      <c r="X9" s="543"/>
      <c r="Y9" s="543"/>
      <c r="Z9" s="543"/>
      <c r="AA9" s="543"/>
      <c r="AB9" s="543"/>
      <c r="AC9" s="543"/>
      <c r="AD9" s="543"/>
      <c r="AE9" s="543"/>
      <c r="AF9" s="543"/>
      <c r="AG9" s="543"/>
      <c r="AH9" s="543"/>
      <c r="AI9" s="544"/>
      <c r="AJ9" s="522">
        <f>IF('申込入力'!I6="","",'申込入力'!I6)</f>
      </c>
      <c r="AK9" s="523"/>
      <c r="AL9" s="523"/>
      <c r="AM9" s="523"/>
      <c r="AN9" s="523"/>
      <c r="AO9" s="523"/>
      <c r="AP9" s="523"/>
      <c r="AQ9" s="523"/>
      <c r="AR9" s="524"/>
      <c r="AT9" s="530" t="s">
        <v>124</v>
      </c>
      <c r="AU9" s="531"/>
      <c r="AV9" s="531"/>
      <c r="AW9" s="531"/>
      <c r="AX9" s="532"/>
    </row>
    <row r="10" spans="1:50" ht="14.25" customHeight="1" thickBot="1">
      <c r="A10" s="497"/>
      <c r="B10" s="498"/>
      <c r="C10" s="498"/>
      <c r="D10" s="499"/>
      <c r="F10" s="502"/>
      <c r="G10" s="503"/>
      <c r="H10" s="503"/>
      <c r="I10" s="503"/>
      <c r="J10" s="503"/>
      <c r="K10" s="503"/>
      <c r="L10" s="542"/>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4"/>
      <c r="AJ10" s="525"/>
      <c r="AK10" s="517"/>
      <c r="AL10" s="517"/>
      <c r="AM10" s="517"/>
      <c r="AN10" s="517"/>
      <c r="AO10" s="517"/>
      <c r="AP10" s="517"/>
      <c r="AQ10" s="517"/>
      <c r="AR10" s="518"/>
      <c r="AT10" s="530"/>
      <c r="AU10" s="531"/>
      <c r="AV10" s="531"/>
      <c r="AW10" s="531"/>
      <c r="AX10" s="532"/>
    </row>
    <row r="11" spans="6:50" ht="7.5" customHeight="1" thickBot="1">
      <c r="F11" s="504"/>
      <c r="G11" s="505"/>
      <c r="H11" s="505"/>
      <c r="I11" s="505"/>
      <c r="J11" s="505"/>
      <c r="K11" s="505"/>
      <c r="L11" s="545"/>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50"/>
      <c r="AJ11" s="526"/>
      <c r="AK11" s="520"/>
      <c r="AL11" s="520"/>
      <c r="AM11" s="520"/>
      <c r="AN11" s="520"/>
      <c r="AO11" s="520"/>
      <c r="AP11" s="520"/>
      <c r="AQ11" s="520"/>
      <c r="AR11" s="521"/>
      <c r="AT11" s="533"/>
      <c r="AU11" s="534"/>
      <c r="AV11" s="534"/>
      <c r="AW11" s="534"/>
      <c r="AX11" s="535"/>
    </row>
    <row r="12" spans="23:50" ht="9" customHeight="1">
      <c r="W12" s="103"/>
      <c r="X12" s="103"/>
      <c r="Y12" s="103"/>
      <c r="Z12" s="103"/>
      <c r="AA12" s="103"/>
      <c r="AB12" s="103"/>
      <c r="AC12" s="103"/>
      <c r="AD12" s="6"/>
      <c r="AE12" s="6"/>
      <c r="AF12" s="6"/>
      <c r="AG12" s="6"/>
      <c r="AH12" s="6"/>
      <c r="AI12" s="6"/>
      <c r="AJ12" s="6"/>
      <c r="AK12" s="6"/>
      <c r="AL12" s="6"/>
      <c r="AM12" s="6"/>
      <c r="AN12" s="6"/>
      <c r="AO12" s="6"/>
      <c r="AP12" s="6"/>
      <c r="AQ12" s="6"/>
      <c r="AR12" s="6"/>
      <c r="AS12" s="6"/>
      <c r="AT12" s="6"/>
      <c r="AU12" s="6"/>
      <c r="AV12" s="6"/>
      <c r="AW12" s="6"/>
      <c r="AX12" s="6"/>
    </row>
    <row r="13" spans="6:50" ht="12.75" customHeight="1">
      <c r="F13" s="512" t="str">
        <f>CONCATENATE(A7,"子学校対抗")</f>
        <v>男子学校対抗</v>
      </c>
      <c r="G13" s="512"/>
      <c r="H13" s="512"/>
      <c r="I13" s="512"/>
      <c r="J13" s="512"/>
      <c r="K13" s="512"/>
      <c r="L13" s="512"/>
      <c r="M13" s="512"/>
      <c r="N13" s="512"/>
      <c r="O13" s="512"/>
      <c r="P13" s="512"/>
      <c r="Q13" s="512"/>
      <c r="W13" s="103"/>
      <c r="X13" s="103"/>
      <c r="Y13" s="103"/>
      <c r="Z13" s="103"/>
      <c r="AA13" s="103"/>
      <c r="AB13" s="103"/>
      <c r="AC13" s="103"/>
      <c r="AD13" s="6"/>
      <c r="AE13" s="6"/>
      <c r="AF13" s="6"/>
      <c r="AG13" s="6"/>
      <c r="AH13" s="6"/>
      <c r="AI13" s="6"/>
      <c r="AJ13" s="6"/>
      <c r="AK13" s="6"/>
      <c r="AL13" s="6"/>
      <c r="AM13" s="6"/>
      <c r="AN13" s="6"/>
      <c r="AO13" s="6"/>
      <c r="AP13" s="6"/>
      <c r="AQ13" s="6"/>
      <c r="AR13" s="6"/>
      <c r="AS13" s="6"/>
      <c r="AT13" s="6"/>
      <c r="AU13" s="6"/>
      <c r="AV13" s="6"/>
      <c r="AW13" s="6"/>
      <c r="AX13" s="6"/>
    </row>
    <row r="14" spans="6:17" ht="12.75" customHeight="1">
      <c r="F14" s="512"/>
      <c r="G14" s="512"/>
      <c r="H14" s="512"/>
      <c r="I14" s="512"/>
      <c r="J14" s="512"/>
      <c r="K14" s="512"/>
      <c r="L14" s="512"/>
      <c r="M14" s="512"/>
      <c r="N14" s="512"/>
      <c r="O14" s="512"/>
      <c r="P14" s="512"/>
      <c r="Q14" s="512"/>
    </row>
    <row r="15" ht="2.25" customHeight="1" thickBot="1"/>
    <row r="16" spans="6:50" ht="18.75" customHeight="1">
      <c r="F16" s="506" t="s">
        <v>142</v>
      </c>
      <c r="G16" s="507"/>
      <c r="H16" s="507"/>
      <c r="I16" s="507"/>
      <c r="J16" s="507"/>
      <c r="K16" s="508"/>
      <c r="L16" s="513">
        <f>IF('申込入力'!C11="","",'申込入力'!C11)</f>
      </c>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5"/>
    </row>
    <row r="17" spans="6:50" ht="18.75" customHeight="1">
      <c r="F17" s="509"/>
      <c r="G17" s="510"/>
      <c r="H17" s="510"/>
      <c r="I17" s="510"/>
      <c r="J17" s="510"/>
      <c r="K17" s="511"/>
      <c r="L17" s="516"/>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8"/>
    </row>
    <row r="18" spans="6:50" ht="18.75" customHeight="1" thickBot="1">
      <c r="F18" s="509"/>
      <c r="G18" s="510"/>
      <c r="H18" s="510"/>
      <c r="I18" s="510"/>
      <c r="J18" s="510"/>
      <c r="K18" s="511"/>
      <c r="L18" s="519"/>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1"/>
    </row>
    <row r="19" ht="30" customHeight="1" thickBot="1"/>
    <row r="20" spans="2:50" ht="21" customHeight="1">
      <c r="B20" s="481"/>
      <c r="C20" s="482"/>
      <c r="D20" s="482"/>
      <c r="E20" s="482"/>
      <c r="F20" s="482"/>
      <c r="G20" s="483"/>
      <c r="H20" s="414" t="s">
        <v>28</v>
      </c>
      <c r="I20" s="415"/>
      <c r="J20" s="415"/>
      <c r="K20" s="415"/>
      <c r="L20" s="415"/>
      <c r="M20" s="415"/>
      <c r="N20" s="415"/>
      <c r="O20" s="415"/>
      <c r="P20" s="415"/>
      <c r="Q20" s="415"/>
      <c r="R20" s="415"/>
      <c r="S20" s="415"/>
      <c r="T20" s="418" t="s">
        <v>33</v>
      </c>
      <c r="U20" s="415"/>
      <c r="V20" s="415"/>
      <c r="W20" s="415"/>
      <c r="X20" s="415"/>
      <c r="Y20" s="415"/>
      <c r="Z20" s="415"/>
      <c r="AA20" s="415"/>
      <c r="AB20" s="415"/>
      <c r="AC20" s="415"/>
      <c r="AD20" s="419"/>
      <c r="AE20" s="418" t="s">
        <v>29</v>
      </c>
      <c r="AF20" s="415"/>
      <c r="AG20" s="419"/>
      <c r="AH20" s="415" t="s">
        <v>30</v>
      </c>
      <c r="AI20" s="415"/>
      <c r="AJ20" s="415"/>
      <c r="AK20" s="415"/>
      <c r="AL20" s="415"/>
      <c r="AM20" s="415"/>
      <c r="AN20" s="415"/>
      <c r="AO20" s="415"/>
      <c r="AP20" s="415"/>
      <c r="AQ20" s="418" t="s">
        <v>31</v>
      </c>
      <c r="AR20" s="415"/>
      <c r="AS20" s="415"/>
      <c r="AT20" s="415"/>
      <c r="AU20" s="415"/>
      <c r="AV20" s="415"/>
      <c r="AW20" s="415"/>
      <c r="AX20" s="422"/>
    </row>
    <row r="21" spans="2:50" ht="4.5" customHeight="1" thickBot="1">
      <c r="B21" s="484"/>
      <c r="C21" s="485"/>
      <c r="D21" s="485"/>
      <c r="E21" s="485"/>
      <c r="F21" s="485"/>
      <c r="G21" s="486"/>
      <c r="H21" s="416"/>
      <c r="I21" s="417"/>
      <c r="J21" s="417"/>
      <c r="K21" s="417"/>
      <c r="L21" s="417"/>
      <c r="M21" s="417"/>
      <c r="N21" s="417"/>
      <c r="O21" s="417"/>
      <c r="P21" s="417"/>
      <c r="Q21" s="417"/>
      <c r="R21" s="417"/>
      <c r="S21" s="417"/>
      <c r="T21" s="420"/>
      <c r="U21" s="417"/>
      <c r="V21" s="417"/>
      <c r="W21" s="417"/>
      <c r="X21" s="417"/>
      <c r="Y21" s="417"/>
      <c r="Z21" s="417"/>
      <c r="AA21" s="417"/>
      <c r="AB21" s="417"/>
      <c r="AC21" s="417"/>
      <c r="AD21" s="421"/>
      <c r="AE21" s="420"/>
      <c r="AF21" s="417"/>
      <c r="AG21" s="421"/>
      <c r="AH21" s="417"/>
      <c r="AI21" s="417"/>
      <c r="AJ21" s="417"/>
      <c r="AK21" s="417"/>
      <c r="AL21" s="417"/>
      <c r="AM21" s="417"/>
      <c r="AN21" s="417"/>
      <c r="AO21" s="417"/>
      <c r="AP21" s="417"/>
      <c r="AQ21" s="420"/>
      <c r="AR21" s="417"/>
      <c r="AS21" s="417"/>
      <c r="AT21" s="417"/>
      <c r="AU21" s="417"/>
      <c r="AV21" s="417"/>
      <c r="AW21" s="417"/>
      <c r="AX21" s="423"/>
    </row>
    <row r="22" spans="2:50" ht="45" customHeight="1">
      <c r="B22" s="393" t="s">
        <v>9</v>
      </c>
      <c r="C22" s="394"/>
      <c r="D22" s="394"/>
      <c r="E22" s="394"/>
      <c r="F22" s="394"/>
      <c r="G22" s="395"/>
      <c r="H22" s="462">
        <f>IF('申込入力'!D15="","",CONCATENATE('申込入力'!D15," ",'申込入力'!E15))</f>
      </c>
      <c r="I22" s="462"/>
      <c r="J22" s="462"/>
      <c r="K22" s="462"/>
      <c r="L22" s="462"/>
      <c r="M22" s="462"/>
      <c r="N22" s="462"/>
      <c r="O22" s="462"/>
      <c r="P22" s="462"/>
      <c r="Q22" s="462"/>
      <c r="R22" s="462"/>
      <c r="S22" s="462"/>
      <c r="T22" s="463">
        <f>IF('申込入力'!G15="","",CONCATENATE('申込入力'!G15," ",'申込入力'!H15))</f>
      </c>
      <c r="U22" s="462"/>
      <c r="V22" s="462"/>
      <c r="W22" s="462"/>
      <c r="X22" s="462"/>
      <c r="Y22" s="462"/>
      <c r="Z22" s="462"/>
      <c r="AA22" s="462"/>
      <c r="AB22" s="462"/>
      <c r="AC22" s="462"/>
      <c r="AD22" s="464"/>
      <c r="AE22" s="465">
        <f>'申込入力'!K15</f>
        <v>0</v>
      </c>
      <c r="AF22" s="466"/>
      <c r="AG22" s="467"/>
      <c r="AH22" s="473">
        <f>IF('申込入力'!J15="","",'申込入力'!J15)</f>
      </c>
      <c r="AI22" s="474"/>
      <c r="AJ22" s="474"/>
      <c r="AK22" s="474"/>
      <c r="AL22" s="474"/>
      <c r="AM22" s="474"/>
      <c r="AN22" s="474"/>
      <c r="AO22" s="474"/>
      <c r="AP22" s="474"/>
      <c r="AQ22" s="475"/>
      <c r="AR22" s="476"/>
      <c r="AS22" s="476"/>
      <c r="AT22" s="476"/>
      <c r="AU22" s="476"/>
      <c r="AV22" s="476"/>
      <c r="AW22" s="476"/>
      <c r="AX22" s="477"/>
    </row>
    <row r="23" spans="2:50" ht="45" customHeight="1">
      <c r="B23" s="478" t="s">
        <v>10</v>
      </c>
      <c r="C23" s="479"/>
      <c r="D23" s="479"/>
      <c r="E23" s="479"/>
      <c r="F23" s="479"/>
      <c r="G23" s="480"/>
      <c r="H23" s="462">
        <f>IF('申込入力'!D16="","",CONCATENATE('申込入力'!D16," ",'申込入力'!E16))</f>
      </c>
      <c r="I23" s="462"/>
      <c r="J23" s="462"/>
      <c r="K23" s="462"/>
      <c r="L23" s="462"/>
      <c r="M23" s="462"/>
      <c r="N23" s="462"/>
      <c r="O23" s="462"/>
      <c r="P23" s="462"/>
      <c r="Q23" s="462"/>
      <c r="R23" s="462"/>
      <c r="S23" s="462"/>
      <c r="T23" s="463">
        <f>IF('申込入力'!G16="","",CONCATENATE('申込入力'!G16," ",'申込入力'!H16))</f>
      </c>
      <c r="U23" s="462"/>
      <c r="V23" s="462"/>
      <c r="W23" s="462"/>
      <c r="X23" s="462"/>
      <c r="Y23" s="462"/>
      <c r="Z23" s="462"/>
      <c r="AA23" s="462"/>
      <c r="AB23" s="462"/>
      <c r="AC23" s="462"/>
      <c r="AD23" s="464"/>
      <c r="AE23" s="465">
        <f>'申込入力'!K16</f>
        <v>0</v>
      </c>
      <c r="AF23" s="466"/>
      <c r="AG23" s="467"/>
      <c r="AH23" s="468">
        <f>IF('申込入力'!J16="","",'申込入力'!J16)</f>
      </c>
      <c r="AI23" s="469"/>
      <c r="AJ23" s="469"/>
      <c r="AK23" s="469"/>
      <c r="AL23" s="469"/>
      <c r="AM23" s="469"/>
      <c r="AN23" s="469"/>
      <c r="AO23" s="469"/>
      <c r="AP23" s="469"/>
      <c r="AQ23" s="470"/>
      <c r="AR23" s="471"/>
      <c r="AS23" s="471"/>
      <c r="AT23" s="471"/>
      <c r="AU23" s="471"/>
      <c r="AV23" s="471"/>
      <c r="AW23" s="471"/>
      <c r="AX23" s="472"/>
    </row>
    <row r="24" spans="2:50" ht="45" customHeight="1">
      <c r="B24" s="478" t="s">
        <v>11</v>
      </c>
      <c r="C24" s="479"/>
      <c r="D24" s="479"/>
      <c r="E24" s="479"/>
      <c r="F24" s="479"/>
      <c r="G24" s="480"/>
      <c r="H24" s="462">
        <f>IF('申込入力'!D17="","",CONCATENATE('申込入力'!D17," ",'申込入力'!E17))</f>
      </c>
      <c r="I24" s="462"/>
      <c r="J24" s="462"/>
      <c r="K24" s="462"/>
      <c r="L24" s="462"/>
      <c r="M24" s="462"/>
      <c r="N24" s="462"/>
      <c r="O24" s="462"/>
      <c r="P24" s="462"/>
      <c r="Q24" s="462"/>
      <c r="R24" s="462"/>
      <c r="S24" s="462"/>
      <c r="T24" s="463">
        <f>IF('申込入力'!G17="","",CONCATENATE('申込入力'!G17," ",'申込入力'!H17))</f>
      </c>
      <c r="U24" s="462"/>
      <c r="V24" s="462"/>
      <c r="W24" s="462"/>
      <c r="X24" s="462"/>
      <c r="Y24" s="462"/>
      <c r="Z24" s="462"/>
      <c r="AA24" s="462"/>
      <c r="AB24" s="462"/>
      <c r="AC24" s="462"/>
      <c r="AD24" s="464"/>
      <c r="AE24" s="465">
        <f>'申込入力'!K17</f>
        <v>0</v>
      </c>
      <c r="AF24" s="466"/>
      <c r="AG24" s="467"/>
      <c r="AH24" s="468">
        <f>IF('申込入力'!J17="","",'申込入力'!J17)</f>
      </c>
      <c r="AI24" s="469"/>
      <c r="AJ24" s="469"/>
      <c r="AK24" s="469"/>
      <c r="AL24" s="469"/>
      <c r="AM24" s="469"/>
      <c r="AN24" s="469"/>
      <c r="AO24" s="469"/>
      <c r="AP24" s="469"/>
      <c r="AQ24" s="470"/>
      <c r="AR24" s="471"/>
      <c r="AS24" s="471"/>
      <c r="AT24" s="471"/>
      <c r="AU24" s="471"/>
      <c r="AV24" s="471"/>
      <c r="AW24" s="471"/>
      <c r="AX24" s="472"/>
    </row>
    <row r="25" spans="2:50" ht="45" customHeight="1">
      <c r="B25" s="478" t="s">
        <v>12</v>
      </c>
      <c r="C25" s="479"/>
      <c r="D25" s="479"/>
      <c r="E25" s="479"/>
      <c r="F25" s="479"/>
      <c r="G25" s="480"/>
      <c r="H25" s="462">
        <f>IF('申込入力'!D18="","",CONCATENATE('申込入力'!D18," ",'申込入力'!E18))</f>
      </c>
      <c r="I25" s="462"/>
      <c r="J25" s="462"/>
      <c r="K25" s="462"/>
      <c r="L25" s="462"/>
      <c r="M25" s="462"/>
      <c r="N25" s="462"/>
      <c r="O25" s="462"/>
      <c r="P25" s="462"/>
      <c r="Q25" s="462"/>
      <c r="R25" s="462"/>
      <c r="S25" s="462"/>
      <c r="T25" s="463">
        <f>IF('申込入力'!G18="","",CONCATENATE('申込入力'!G18," ",'申込入力'!H18))</f>
      </c>
      <c r="U25" s="462"/>
      <c r="V25" s="462"/>
      <c r="W25" s="462"/>
      <c r="X25" s="462"/>
      <c r="Y25" s="462"/>
      <c r="Z25" s="462"/>
      <c r="AA25" s="462"/>
      <c r="AB25" s="462"/>
      <c r="AC25" s="462"/>
      <c r="AD25" s="464"/>
      <c r="AE25" s="465">
        <f>'申込入力'!K18</f>
        <v>0</v>
      </c>
      <c r="AF25" s="466"/>
      <c r="AG25" s="467"/>
      <c r="AH25" s="468">
        <f>IF('申込入力'!J18="","",'申込入力'!J18)</f>
      </c>
      <c r="AI25" s="469"/>
      <c r="AJ25" s="469"/>
      <c r="AK25" s="469"/>
      <c r="AL25" s="469"/>
      <c r="AM25" s="469"/>
      <c r="AN25" s="469"/>
      <c r="AO25" s="469"/>
      <c r="AP25" s="469"/>
      <c r="AQ25" s="470"/>
      <c r="AR25" s="471"/>
      <c r="AS25" s="471"/>
      <c r="AT25" s="471"/>
      <c r="AU25" s="471"/>
      <c r="AV25" s="471"/>
      <c r="AW25" s="471"/>
      <c r="AX25" s="472"/>
    </row>
    <row r="26" spans="2:50" ht="45" customHeight="1">
      <c r="B26" s="478" t="s">
        <v>13</v>
      </c>
      <c r="C26" s="479"/>
      <c r="D26" s="479"/>
      <c r="E26" s="479"/>
      <c r="F26" s="479"/>
      <c r="G26" s="480"/>
      <c r="H26" s="462">
        <f>IF('申込入力'!D19="","",CONCATENATE('申込入力'!D19," ",'申込入力'!E19))</f>
      </c>
      <c r="I26" s="462"/>
      <c r="J26" s="462"/>
      <c r="K26" s="462"/>
      <c r="L26" s="462"/>
      <c r="M26" s="462"/>
      <c r="N26" s="462"/>
      <c r="O26" s="462"/>
      <c r="P26" s="462"/>
      <c r="Q26" s="462"/>
      <c r="R26" s="462"/>
      <c r="S26" s="462"/>
      <c r="T26" s="463">
        <f>IF('申込入力'!G19="","",CONCATENATE('申込入力'!G19," ",'申込入力'!H19))</f>
      </c>
      <c r="U26" s="462"/>
      <c r="V26" s="462"/>
      <c r="W26" s="462"/>
      <c r="X26" s="462"/>
      <c r="Y26" s="462"/>
      <c r="Z26" s="462"/>
      <c r="AA26" s="462"/>
      <c r="AB26" s="462"/>
      <c r="AC26" s="462"/>
      <c r="AD26" s="464"/>
      <c r="AE26" s="465">
        <f>'申込入力'!K19</f>
        <v>0</v>
      </c>
      <c r="AF26" s="466"/>
      <c r="AG26" s="467"/>
      <c r="AH26" s="468">
        <f>IF('申込入力'!J19="","",'申込入力'!J19)</f>
      </c>
      <c r="AI26" s="469"/>
      <c r="AJ26" s="469"/>
      <c r="AK26" s="469"/>
      <c r="AL26" s="469"/>
      <c r="AM26" s="469"/>
      <c r="AN26" s="469"/>
      <c r="AO26" s="469"/>
      <c r="AP26" s="469"/>
      <c r="AQ26" s="470"/>
      <c r="AR26" s="471"/>
      <c r="AS26" s="471"/>
      <c r="AT26" s="471"/>
      <c r="AU26" s="471"/>
      <c r="AV26" s="471"/>
      <c r="AW26" s="471"/>
      <c r="AX26" s="472"/>
    </row>
    <row r="27" spans="2:50" ht="45" customHeight="1">
      <c r="B27" s="478" t="s">
        <v>14</v>
      </c>
      <c r="C27" s="479"/>
      <c r="D27" s="479"/>
      <c r="E27" s="479"/>
      <c r="F27" s="479"/>
      <c r="G27" s="480"/>
      <c r="H27" s="462">
        <f>IF('申込入力'!D20="","",CONCATENATE('申込入力'!D20," ",'申込入力'!E20))</f>
      </c>
      <c r="I27" s="462"/>
      <c r="J27" s="462"/>
      <c r="K27" s="462"/>
      <c r="L27" s="462"/>
      <c r="M27" s="462"/>
      <c r="N27" s="462"/>
      <c r="O27" s="462"/>
      <c r="P27" s="462"/>
      <c r="Q27" s="462"/>
      <c r="R27" s="462"/>
      <c r="S27" s="462"/>
      <c r="T27" s="463">
        <f>IF('申込入力'!G20="","",CONCATENATE('申込入力'!G20," ",'申込入力'!H20))</f>
      </c>
      <c r="U27" s="462"/>
      <c r="V27" s="462"/>
      <c r="W27" s="462"/>
      <c r="X27" s="462"/>
      <c r="Y27" s="462"/>
      <c r="Z27" s="462"/>
      <c r="AA27" s="462"/>
      <c r="AB27" s="462"/>
      <c r="AC27" s="462"/>
      <c r="AD27" s="464"/>
      <c r="AE27" s="465">
        <f>'申込入力'!K20</f>
        <v>0</v>
      </c>
      <c r="AF27" s="466"/>
      <c r="AG27" s="467"/>
      <c r="AH27" s="468">
        <f>IF('申込入力'!J20="","",'申込入力'!J20)</f>
      </c>
      <c r="AI27" s="469"/>
      <c r="AJ27" s="469"/>
      <c r="AK27" s="469"/>
      <c r="AL27" s="469"/>
      <c r="AM27" s="469"/>
      <c r="AN27" s="469"/>
      <c r="AO27" s="469"/>
      <c r="AP27" s="469"/>
      <c r="AQ27" s="470"/>
      <c r="AR27" s="471"/>
      <c r="AS27" s="471"/>
      <c r="AT27" s="471"/>
      <c r="AU27" s="471"/>
      <c r="AV27" s="471"/>
      <c r="AW27" s="471"/>
      <c r="AX27" s="472"/>
    </row>
    <row r="28" spans="2:50" ht="45" customHeight="1">
      <c r="B28" s="478" t="s">
        <v>15</v>
      </c>
      <c r="C28" s="479"/>
      <c r="D28" s="479"/>
      <c r="E28" s="479"/>
      <c r="F28" s="479"/>
      <c r="G28" s="480"/>
      <c r="H28" s="462">
        <f>IF('申込入力'!D21="","",CONCATENATE('申込入力'!D21," ",'申込入力'!E21))</f>
      </c>
      <c r="I28" s="462"/>
      <c r="J28" s="462"/>
      <c r="K28" s="462"/>
      <c r="L28" s="462"/>
      <c r="M28" s="462"/>
      <c r="N28" s="462"/>
      <c r="O28" s="462"/>
      <c r="P28" s="462"/>
      <c r="Q28" s="462"/>
      <c r="R28" s="462"/>
      <c r="S28" s="462"/>
      <c r="T28" s="463">
        <f>IF('申込入力'!G21="","",CONCATENATE('申込入力'!G21," ",'申込入力'!H21))</f>
      </c>
      <c r="U28" s="462"/>
      <c r="V28" s="462"/>
      <c r="W28" s="462"/>
      <c r="X28" s="462"/>
      <c r="Y28" s="462"/>
      <c r="Z28" s="462"/>
      <c r="AA28" s="462"/>
      <c r="AB28" s="462"/>
      <c r="AC28" s="462"/>
      <c r="AD28" s="464"/>
      <c r="AE28" s="465">
        <f>'申込入力'!K21</f>
        <v>0</v>
      </c>
      <c r="AF28" s="466"/>
      <c r="AG28" s="467"/>
      <c r="AH28" s="468">
        <f>IF('申込入力'!J21="","",'申込入力'!J21)</f>
      </c>
      <c r="AI28" s="469"/>
      <c r="AJ28" s="469"/>
      <c r="AK28" s="469"/>
      <c r="AL28" s="469"/>
      <c r="AM28" s="469"/>
      <c r="AN28" s="469"/>
      <c r="AO28" s="469"/>
      <c r="AP28" s="469"/>
      <c r="AQ28" s="470"/>
      <c r="AR28" s="471"/>
      <c r="AS28" s="471"/>
      <c r="AT28" s="471"/>
      <c r="AU28" s="471"/>
      <c r="AV28" s="471"/>
      <c r="AW28" s="471"/>
      <c r="AX28" s="472"/>
    </row>
    <row r="29" spans="2:50" ht="45" customHeight="1" thickBot="1">
      <c r="B29" s="454" t="s">
        <v>32</v>
      </c>
      <c r="C29" s="455"/>
      <c r="D29" s="455"/>
      <c r="E29" s="455"/>
      <c r="F29" s="455"/>
      <c r="G29" s="456"/>
      <c r="H29" s="448">
        <f>IF('申込入力'!D22="","",CONCATENATE('申込入力'!D22," ",'申込入力'!E22))</f>
      </c>
      <c r="I29" s="448"/>
      <c r="J29" s="448"/>
      <c r="K29" s="448"/>
      <c r="L29" s="448"/>
      <c r="M29" s="448"/>
      <c r="N29" s="448"/>
      <c r="O29" s="448"/>
      <c r="P29" s="448"/>
      <c r="Q29" s="448"/>
      <c r="R29" s="448"/>
      <c r="S29" s="448"/>
      <c r="T29" s="449">
        <f>IF('申込入力'!G22="","",CONCATENATE('申込入力'!G22," ",'申込入力'!H22))</f>
      </c>
      <c r="U29" s="448"/>
      <c r="V29" s="448"/>
      <c r="W29" s="448"/>
      <c r="X29" s="448"/>
      <c r="Y29" s="448"/>
      <c r="Z29" s="448"/>
      <c r="AA29" s="448"/>
      <c r="AB29" s="448"/>
      <c r="AC29" s="448"/>
      <c r="AD29" s="450"/>
      <c r="AE29" s="451">
        <f>'申込入力'!K22</f>
        <v>0</v>
      </c>
      <c r="AF29" s="452"/>
      <c r="AG29" s="453"/>
      <c r="AH29" s="457">
        <f>IF('申込入力'!J22="","",'申込入力'!J22)</f>
      </c>
      <c r="AI29" s="458"/>
      <c r="AJ29" s="458"/>
      <c r="AK29" s="458"/>
      <c r="AL29" s="458"/>
      <c r="AM29" s="458"/>
      <c r="AN29" s="458"/>
      <c r="AO29" s="458"/>
      <c r="AP29" s="458"/>
      <c r="AQ29" s="459"/>
      <c r="AR29" s="460"/>
      <c r="AS29" s="460"/>
      <c r="AT29" s="460"/>
      <c r="AU29" s="460"/>
      <c r="AV29" s="460"/>
      <c r="AW29" s="460"/>
      <c r="AX29" s="461"/>
    </row>
    <row r="30" spans="8:50" ht="5.25" customHeight="1">
      <c r="H30" s="9"/>
      <c r="I30" s="9"/>
      <c r="J30" s="9"/>
      <c r="K30" s="9"/>
      <c r="L30" s="9"/>
      <c r="M30" s="9"/>
      <c r="N30" s="9"/>
      <c r="O30" s="9"/>
      <c r="P30" s="9"/>
      <c r="Q30" s="9"/>
      <c r="R30" s="9"/>
      <c r="S30" s="9"/>
      <c r="T30" s="9"/>
      <c r="U30" s="9"/>
      <c r="V30" s="9"/>
      <c r="W30" s="9"/>
      <c r="X30" s="9"/>
      <c r="Y30" s="9"/>
      <c r="Z30" s="9"/>
      <c r="AA30" s="9"/>
      <c r="AB30" s="9"/>
      <c r="AC30" s="9"/>
      <c r="AD30" s="9"/>
      <c r="AE30" s="9"/>
      <c r="AF30" s="9"/>
      <c r="AG30" s="9"/>
      <c r="AH30" s="10">
        <v>36764</v>
      </c>
      <c r="AI30" s="10"/>
      <c r="AJ30" s="10"/>
      <c r="AK30" s="10"/>
      <c r="AL30" s="10"/>
      <c r="AM30" s="10"/>
      <c r="AN30" s="10"/>
      <c r="AO30" s="10"/>
      <c r="AP30" s="10"/>
      <c r="AQ30" s="11">
        <v>12345678</v>
      </c>
      <c r="AR30" s="11"/>
      <c r="AS30" s="11"/>
      <c r="AT30" s="11"/>
      <c r="AU30" s="11"/>
      <c r="AV30" s="11"/>
      <c r="AW30" s="11"/>
      <c r="AX30" s="11"/>
    </row>
    <row r="31" spans="8:50" ht="5.25" customHeight="1">
      <c r="H31" s="6"/>
      <c r="I31" s="6"/>
      <c r="J31" s="6"/>
      <c r="K31" s="6"/>
      <c r="L31" s="6"/>
      <c r="M31" s="6"/>
      <c r="N31" s="6"/>
      <c r="O31" s="6"/>
      <c r="P31" s="6"/>
      <c r="Q31" s="6"/>
      <c r="R31" s="6"/>
      <c r="S31" s="6"/>
      <c r="T31" s="6"/>
      <c r="U31" s="6"/>
      <c r="V31" s="6"/>
      <c r="W31" s="6"/>
      <c r="X31" s="6"/>
      <c r="Y31" s="6"/>
      <c r="Z31" s="6"/>
      <c r="AA31" s="6"/>
      <c r="AB31" s="6"/>
      <c r="AC31" s="6"/>
      <c r="AD31" s="6"/>
      <c r="AE31" s="6"/>
      <c r="AF31" s="6"/>
      <c r="AG31" s="6"/>
      <c r="AH31" s="7"/>
      <c r="AI31" s="7"/>
      <c r="AJ31" s="7"/>
      <c r="AK31" s="7"/>
      <c r="AL31" s="7"/>
      <c r="AM31" s="7"/>
      <c r="AN31" s="7"/>
      <c r="AO31" s="7"/>
      <c r="AP31" s="7"/>
      <c r="AQ31" s="8"/>
      <c r="AR31" s="8"/>
      <c r="AS31" s="8"/>
      <c r="AT31" s="8"/>
      <c r="AU31" s="8"/>
      <c r="AV31" s="8"/>
      <c r="AW31" s="8"/>
      <c r="AX31" s="8"/>
    </row>
    <row r="32" spans="7:18" ht="7.5" customHeight="1" hidden="1">
      <c r="G32" s="407" t="s">
        <v>54</v>
      </c>
      <c r="H32" s="407"/>
      <c r="I32" s="407"/>
      <c r="J32" s="407"/>
      <c r="K32" s="407"/>
      <c r="L32" s="407"/>
      <c r="M32" s="407"/>
      <c r="N32" s="407"/>
      <c r="O32" s="407"/>
      <c r="P32" s="407"/>
      <c r="Q32" s="407"/>
      <c r="R32" s="407"/>
    </row>
    <row r="33" spans="7:18" ht="7.5" customHeight="1" hidden="1" thickBot="1">
      <c r="G33" s="407"/>
      <c r="H33" s="407"/>
      <c r="I33" s="407"/>
      <c r="J33" s="407"/>
      <c r="K33" s="407"/>
      <c r="L33" s="407"/>
      <c r="M33" s="407"/>
      <c r="N33" s="407"/>
      <c r="O33" s="407"/>
      <c r="P33" s="407"/>
      <c r="Q33" s="407"/>
      <c r="R33" s="407"/>
    </row>
    <row r="34" spans="2:50" ht="12" customHeight="1" hidden="1">
      <c r="B34" s="408" t="s">
        <v>18</v>
      </c>
      <c r="C34" s="409"/>
      <c r="D34" s="409"/>
      <c r="E34" s="409"/>
      <c r="F34" s="409"/>
      <c r="G34" s="410"/>
      <c r="H34" s="414" t="s">
        <v>28</v>
      </c>
      <c r="I34" s="415"/>
      <c r="J34" s="415"/>
      <c r="K34" s="415"/>
      <c r="L34" s="415"/>
      <c r="M34" s="415"/>
      <c r="N34" s="415"/>
      <c r="O34" s="415"/>
      <c r="P34" s="415"/>
      <c r="Q34" s="415"/>
      <c r="R34" s="415"/>
      <c r="S34" s="415"/>
      <c r="T34" s="418" t="s">
        <v>33</v>
      </c>
      <c r="U34" s="415"/>
      <c r="V34" s="415"/>
      <c r="W34" s="415"/>
      <c r="X34" s="415"/>
      <c r="Y34" s="415"/>
      <c r="Z34" s="415"/>
      <c r="AA34" s="415"/>
      <c r="AB34" s="415"/>
      <c r="AC34" s="415"/>
      <c r="AD34" s="419"/>
      <c r="AE34" s="418" t="s">
        <v>27</v>
      </c>
      <c r="AF34" s="415"/>
      <c r="AG34" s="419"/>
      <c r="AH34" s="415" t="s">
        <v>30</v>
      </c>
      <c r="AI34" s="415"/>
      <c r="AJ34" s="415"/>
      <c r="AK34" s="415"/>
      <c r="AL34" s="415"/>
      <c r="AM34" s="415"/>
      <c r="AN34" s="415"/>
      <c r="AO34" s="415"/>
      <c r="AP34" s="415"/>
      <c r="AQ34" s="418" t="s">
        <v>31</v>
      </c>
      <c r="AR34" s="415"/>
      <c r="AS34" s="415"/>
      <c r="AT34" s="415"/>
      <c r="AU34" s="415"/>
      <c r="AV34" s="415"/>
      <c r="AW34" s="415"/>
      <c r="AX34" s="422"/>
    </row>
    <row r="35" spans="2:50" ht="12" customHeight="1" hidden="1" thickBot="1">
      <c r="B35" s="411"/>
      <c r="C35" s="412"/>
      <c r="D35" s="412"/>
      <c r="E35" s="412"/>
      <c r="F35" s="412"/>
      <c r="G35" s="413"/>
      <c r="H35" s="416"/>
      <c r="I35" s="417"/>
      <c r="J35" s="417"/>
      <c r="K35" s="417"/>
      <c r="L35" s="417"/>
      <c r="M35" s="417"/>
      <c r="N35" s="417"/>
      <c r="O35" s="417"/>
      <c r="P35" s="417"/>
      <c r="Q35" s="417"/>
      <c r="R35" s="417"/>
      <c r="S35" s="417"/>
      <c r="T35" s="420"/>
      <c r="U35" s="417"/>
      <c r="V35" s="417"/>
      <c r="W35" s="417"/>
      <c r="X35" s="417"/>
      <c r="Y35" s="417"/>
      <c r="Z35" s="417"/>
      <c r="AA35" s="417"/>
      <c r="AB35" s="417"/>
      <c r="AC35" s="417"/>
      <c r="AD35" s="421"/>
      <c r="AE35" s="420"/>
      <c r="AF35" s="417"/>
      <c r="AG35" s="421"/>
      <c r="AH35" s="417"/>
      <c r="AI35" s="417"/>
      <c r="AJ35" s="417"/>
      <c r="AK35" s="417"/>
      <c r="AL35" s="417"/>
      <c r="AM35" s="417"/>
      <c r="AN35" s="417"/>
      <c r="AO35" s="417"/>
      <c r="AP35" s="417"/>
      <c r="AQ35" s="420"/>
      <c r="AR35" s="417"/>
      <c r="AS35" s="417"/>
      <c r="AT35" s="417"/>
      <c r="AU35" s="417"/>
      <c r="AV35" s="417"/>
      <c r="AW35" s="417"/>
      <c r="AX35" s="423"/>
    </row>
    <row r="36" spans="2:50" ht="15" customHeight="1" hidden="1">
      <c r="B36" s="424" t="s">
        <v>34</v>
      </c>
      <c r="C36" s="425"/>
      <c r="D36" s="425"/>
      <c r="E36" s="425"/>
      <c r="F36" s="425"/>
      <c r="G36" s="426"/>
      <c r="H36" s="440">
        <f>IF('申込入力'!E28="","",CONCATENATE('申込入力'!E28," ",'申込入力'!F28))</f>
      </c>
      <c r="I36" s="440"/>
      <c r="J36" s="440"/>
      <c r="K36" s="440"/>
      <c r="L36" s="440"/>
      <c r="M36" s="440"/>
      <c r="N36" s="440"/>
      <c r="O36" s="440"/>
      <c r="P36" s="440"/>
      <c r="Q36" s="440"/>
      <c r="R36" s="440"/>
      <c r="S36" s="440"/>
      <c r="T36" s="441">
        <f>IF('申込入力'!G28="","",CONCATENATE('申込入力'!G28," ",'申込入力'!H28))</f>
      </c>
      <c r="U36" s="440"/>
      <c r="V36" s="440"/>
      <c r="W36" s="440"/>
      <c r="X36" s="440"/>
      <c r="Y36" s="440"/>
      <c r="Z36" s="440"/>
      <c r="AA36" s="440"/>
      <c r="AB36" s="440"/>
      <c r="AC36" s="440"/>
      <c r="AD36" s="442"/>
      <c r="AE36" s="443">
        <f>IF('申込入力'!K28="","",'申込入力'!K28)</f>
      </c>
      <c r="AF36" s="444"/>
      <c r="AG36" s="445"/>
      <c r="AH36" s="446">
        <f>IF('申込入力'!J28="","",'申込入力'!J28)</f>
      </c>
      <c r="AI36" s="446"/>
      <c r="AJ36" s="446"/>
      <c r="AK36" s="446"/>
      <c r="AL36" s="446"/>
      <c r="AM36" s="446"/>
      <c r="AN36" s="446"/>
      <c r="AO36" s="446"/>
      <c r="AP36" s="446"/>
      <c r="AQ36" s="443">
        <f>IF('申込入力'!E28="","",IF('申込入力'!D28="","申請中",'申込入力'!D28))</f>
      </c>
      <c r="AR36" s="444"/>
      <c r="AS36" s="444"/>
      <c r="AT36" s="444"/>
      <c r="AU36" s="444"/>
      <c r="AV36" s="444"/>
      <c r="AW36" s="444"/>
      <c r="AX36" s="447"/>
    </row>
    <row r="37" spans="2:50" ht="15" customHeight="1" hidden="1" thickBot="1">
      <c r="B37" s="393" t="s">
        <v>35</v>
      </c>
      <c r="C37" s="394"/>
      <c r="D37" s="394"/>
      <c r="E37" s="394"/>
      <c r="F37" s="394"/>
      <c r="G37" s="395"/>
      <c r="H37" s="396">
        <f>IF('申込入力'!E29="","",CONCATENATE('申込入力'!E29," ",'申込入力'!F29))</f>
      </c>
      <c r="I37" s="396"/>
      <c r="J37" s="396"/>
      <c r="K37" s="396"/>
      <c r="L37" s="396"/>
      <c r="M37" s="396"/>
      <c r="N37" s="396"/>
      <c r="O37" s="396"/>
      <c r="P37" s="396"/>
      <c r="Q37" s="396"/>
      <c r="R37" s="396"/>
      <c r="S37" s="396"/>
      <c r="T37" s="397">
        <f>IF('申込入力'!G29="","",CONCATENATE('申込入力'!G29," ",'申込入力'!H29))</f>
      </c>
      <c r="U37" s="396"/>
      <c r="V37" s="396"/>
      <c r="W37" s="396"/>
      <c r="X37" s="396"/>
      <c r="Y37" s="396"/>
      <c r="Z37" s="396"/>
      <c r="AA37" s="396"/>
      <c r="AB37" s="396"/>
      <c r="AC37" s="396"/>
      <c r="AD37" s="398"/>
      <c r="AE37" s="399">
        <f>IF('申込入力'!K29="","",'申込入力'!K29)</f>
      </c>
      <c r="AF37" s="400"/>
      <c r="AG37" s="401"/>
      <c r="AH37" s="402">
        <f>IF('申込入力'!J29="","",'申込入力'!J29)</f>
      </c>
      <c r="AI37" s="402"/>
      <c r="AJ37" s="402"/>
      <c r="AK37" s="402"/>
      <c r="AL37" s="402"/>
      <c r="AM37" s="402"/>
      <c r="AN37" s="402"/>
      <c r="AO37" s="402"/>
      <c r="AP37" s="402"/>
      <c r="AQ37" s="399">
        <f>IF('申込入力'!E29="","",IF('申込入力'!D29="","申請中",'申込入力'!D29))</f>
      </c>
      <c r="AR37" s="400"/>
      <c r="AS37" s="400"/>
      <c r="AT37" s="400"/>
      <c r="AU37" s="400"/>
      <c r="AV37" s="400"/>
      <c r="AW37" s="400"/>
      <c r="AX37" s="403"/>
    </row>
    <row r="38" spans="2:50" ht="15" customHeight="1" hidden="1" thickBot="1">
      <c r="B38" s="424" t="s">
        <v>36</v>
      </c>
      <c r="C38" s="425"/>
      <c r="D38" s="425"/>
      <c r="E38" s="425"/>
      <c r="F38" s="425"/>
      <c r="G38" s="426"/>
      <c r="H38" s="427">
        <f>IF('④女関東追加'!E11="","",CONCATENATE('④女関東追加'!E11," ",'④女関東追加'!F11))</f>
      </c>
      <c r="I38" s="427"/>
      <c r="J38" s="427"/>
      <c r="K38" s="427"/>
      <c r="L38" s="427"/>
      <c r="M38" s="427"/>
      <c r="N38" s="427"/>
      <c r="O38" s="427"/>
      <c r="P38" s="427"/>
      <c r="Q38" s="427"/>
      <c r="R38" s="427"/>
      <c r="S38" s="427"/>
      <c r="T38" s="428">
        <f>IF('④女関東追加'!E11="","",CONCATENATE('④女関東追加'!G11," ",'④女関東追加'!H11))</f>
      </c>
      <c r="U38" s="427"/>
      <c r="V38" s="427"/>
      <c r="W38" s="427"/>
      <c r="X38" s="427"/>
      <c r="Y38" s="427"/>
      <c r="Z38" s="427"/>
      <c r="AA38" s="427"/>
      <c r="AB38" s="427"/>
      <c r="AC38" s="427"/>
      <c r="AD38" s="429"/>
      <c r="AE38" s="404">
        <f>IF('④女関東追加'!E11="","",'④女関東追加'!K11)</f>
      </c>
      <c r="AF38" s="405"/>
      <c r="AG38" s="430"/>
      <c r="AH38" s="431">
        <f>IF('④女関東追加'!E11="","",'④女関東追加'!J11)</f>
      </c>
      <c r="AI38" s="431"/>
      <c r="AJ38" s="431"/>
      <c r="AK38" s="431"/>
      <c r="AL38" s="431"/>
      <c r="AM38" s="431"/>
      <c r="AN38" s="431"/>
      <c r="AO38" s="431"/>
      <c r="AP38" s="431"/>
      <c r="AQ38" s="404">
        <f>IF('④女関東追加'!E11="","",IF('④女関東追加'!D11="","申請中",'④女関東追加'!D11))</f>
      </c>
      <c r="AR38" s="405"/>
      <c r="AS38" s="405"/>
      <c r="AT38" s="405"/>
      <c r="AU38" s="405"/>
      <c r="AV38" s="405"/>
      <c r="AW38" s="405"/>
      <c r="AX38" s="406"/>
    </row>
    <row r="39" spans="2:50" ht="15" customHeight="1" hidden="1" thickBot="1">
      <c r="B39" s="432" t="s">
        <v>37</v>
      </c>
      <c r="C39" s="433"/>
      <c r="D39" s="433"/>
      <c r="E39" s="433"/>
      <c r="F39" s="433"/>
      <c r="G39" s="434"/>
      <c r="H39" s="435">
        <f>IF('④女関東追加'!E12="","",CONCATENATE('④女関東追加'!E12," ",'④女関東追加'!F12))</f>
      </c>
      <c r="I39" s="435"/>
      <c r="J39" s="435"/>
      <c r="K39" s="435"/>
      <c r="L39" s="435"/>
      <c r="M39" s="435"/>
      <c r="N39" s="435"/>
      <c r="O39" s="435"/>
      <c r="P39" s="435"/>
      <c r="Q39" s="435"/>
      <c r="R39" s="435"/>
      <c r="S39" s="435"/>
      <c r="T39" s="436">
        <f>IF('④女関東追加'!E12="","",CONCATENATE('④女関東追加'!G12," ",'④女関東追加'!H12))</f>
      </c>
      <c r="U39" s="435"/>
      <c r="V39" s="435"/>
      <c r="W39" s="435"/>
      <c r="X39" s="435"/>
      <c r="Y39" s="435"/>
      <c r="Z39" s="435"/>
      <c r="AA39" s="435"/>
      <c r="AB39" s="435"/>
      <c r="AC39" s="435"/>
      <c r="AD39" s="437"/>
      <c r="AE39" s="365">
        <f>IF('④女関東追加'!E12="","",'④女関東追加'!K12)</f>
      </c>
      <c r="AF39" s="366"/>
      <c r="AG39" s="438"/>
      <c r="AH39" s="439">
        <f>IF('④女関東追加'!E12="","",'④女関東追加'!J12)</f>
      </c>
      <c r="AI39" s="439"/>
      <c r="AJ39" s="439"/>
      <c r="AK39" s="439"/>
      <c r="AL39" s="439"/>
      <c r="AM39" s="439"/>
      <c r="AN39" s="439"/>
      <c r="AO39" s="439"/>
      <c r="AP39" s="439"/>
      <c r="AQ39" s="365">
        <f>IF('④女関東追加'!E12="","",IF('④女関東追加'!D12="","申請中",'④女関東追加'!D12))</f>
      </c>
      <c r="AR39" s="366"/>
      <c r="AS39" s="366"/>
      <c r="AT39" s="366"/>
      <c r="AU39" s="366"/>
      <c r="AV39" s="366"/>
      <c r="AW39" s="366"/>
      <c r="AX39" s="367"/>
    </row>
    <row r="40" spans="7:47" ht="13.5" customHeight="1" hidden="1">
      <c r="G40" s="33" t="s">
        <v>50</v>
      </c>
      <c r="H40" s="33" t="s">
        <v>51</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row>
    <row r="41" ht="8.25" customHeight="1" hidden="1"/>
    <row r="42" spans="7:18" ht="7.5" customHeight="1" hidden="1">
      <c r="G42" s="407" t="s">
        <v>55</v>
      </c>
      <c r="H42" s="407"/>
      <c r="I42" s="407"/>
      <c r="J42" s="407"/>
      <c r="K42" s="407"/>
      <c r="L42" s="407"/>
      <c r="M42" s="407"/>
      <c r="N42" s="407"/>
      <c r="O42" s="407"/>
      <c r="P42" s="407"/>
      <c r="Q42" s="407"/>
      <c r="R42" s="407"/>
    </row>
    <row r="43" spans="7:18" ht="7.5" customHeight="1" hidden="1" thickBot="1">
      <c r="G43" s="407"/>
      <c r="H43" s="407"/>
      <c r="I43" s="407"/>
      <c r="J43" s="407"/>
      <c r="K43" s="407"/>
      <c r="L43" s="407"/>
      <c r="M43" s="407"/>
      <c r="N43" s="407"/>
      <c r="O43" s="407"/>
      <c r="P43" s="407"/>
      <c r="Q43" s="407"/>
      <c r="R43" s="407"/>
    </row>
    <row r="44" spans="2:50" ht="12" customHeight="1" hidden="1">
      <c r="B44" s="408" t="s">
        <v>18</v>
      </c>
      <c r="C44" s="409"/>
      <c r="D44" s="409"/>
      <c r="E44" s="409"/>
      <c r="F44" s="409"/>
      <c r="G44" s="410"/>
      <c r="H44" s="414" t="s">
        <v>28</v>
      </c>
      <c r="I44" s="415"/>
      <c r="J44" s="415"/>
      <c r="K44" s="415"/>
      <c r="L44" s="415"/>
      <c r="M44" s="415"/>
      <c r="N44" s="415"/>
      <c r="O44" s="415"/>
      <c r="P44" s="415"/>
      <c r="Q44" s="415"/>
      <c r="R44" s="415"/>
      <c r="S44" s="415"/>
      <c r="T44" s="418" t="s">
        <v>33</v>
      </c>
      <c r="U44" s="415"/>
      <c r="V44" s="415"/>
      <c r="W44" s="415"/>
      <c r="X44" s="415"/>
      <c r="Y44" s="415"/>
      <c r="Z44" s="415"/>
      <c r="AA44" s="415"/>
      <c r="AB44" s="415"/>
      <c r="AC44" s="415"/>
      <c r="AD44" s="419"/>
      <c r="AE44" s="418" t="s">
        <v>27</v>
      </c>
      <c r="AF44" s="415"/>
      <c r="AG44" s="419"/>
      <c r="AH44" s="415" t="s">
        <v>30</v>
      </c>
      <c r="AI44" s="415"/>
      <c r="AJ44" s="415"/>
      <c r="AK44" s="415"/>
      <c r="AL44" s="415"/>
      <c r="AM44" s="415"/>
      <c r="AN44" s="415"/>
      <c r="AO44" s="415"/>
      <c r="AP44" s="415"/>
      <c r="AQ44" s="418" t="s">
        <v>31</v>
      </c>
      <c r="AR44" s="415"/>
      <c r="AS44" s="415"/>
      <c r="AT44" s="415"/>
      <c r="AU44" s="415"/>
      <c r="AV44" s="415"/>
      <c r="AW44" s="415"/>
      <c r="AX44" s="422"/>
    </row>
    <row r="45" spans="2:50" ht="12" customHeight="1" hidden="1" thickBot="1">
      <c r="B45" s="411"/>
      <c r="C45" s="412"/>
      <c r="D45" s="412"/>
      <c r="E45" s="412"/>
      <c r="F45" s="412"/>
      <c r="G45" s="413"/>
      <c r="H45" s="416"/>
      <c r="I45" s="417"/>
      <c r="J45" s="417"/>
      <c r="K45" s="417"/>
      <c r="L45" s="417"/>
      <c r="M45" s="417"/>
      <c r="N45" s="417"/>
      <c r="O45" s="417"/>
      <c r="P45" s="417"/>
      <c r="Q45" s="417"/>
      <c r="R45" s="417"/>
      <c r="S45" s="417"/>
      <c r="T45" s="420"/>
      <c r="U45" s="417"/>
      <c r="V45" s="417"/>
      <c r="W45" s="417"/>
      <c r="X45" s="417"/>
      <c r="Y45" s="417"/>
      <c r="Z45" s="417"/>
      <c r="AA45" s="417"/>
      <c r="AB45" s="417"/>
      <c r="AC45" s="417"/>
      <c r="AD45" s="421"/>
      <c r="AE45" s="420"/>
      <c r="AF45" s="417"/>
      <c r="AG45" s="421"/>
      <c r="AH45" s="417"/>
      <c r="AI45" s="417"/>
      <c r="AJ45" s="417"/>
      <c r="AK45" s="417"/>
      <c r="AL45" s="417"/>
      <c r="AM45" s="417"/>
      <c r="AN45" s="417"/>
      <c r="AO45" s="417"/>
      <c r="AP45" s="417"/>
      <c r="AQ45" s="420"/>
      <c r="AR45" s="417"/>
      <c r="AS45" s="417"/>
      <c r="AT45" s="417"/>
      <c r="AU45" s="417"/>
      <c r="AV45" s="417"/>
      <c r="AW45" s="417"/>
      <c r="AX45" s="423"/>
    </row>
    <row r="46" spans="2:50" ht="13.5" customHeight="1" hidden="1">
      <c r="B46" s="317" t="s">
        <v>34</v>
      </c>
      <c r="C46" s="318"/>
      <c r="D46" s="318"/>
      <c r="E46" s="318"/>
      <c r="F46" s="318"/>
      <c r="G46" s="319"/>
      <c r="H46" s="351">
        <f>IF('申込入力'!E37="","",CONCATENATE('申込入力'!E37," ",'申込入力'!F37))</f>
      </c>
      <c r="I46" s="351"/>
      <c r="J46" s="351"/>
      <c r="K46" s="351"/>
      <c r="L46" s="351"/>
      <c r="M46" s="351"/>
      <c r="N46" s="351"/>
      <c r="O46" s="351"/>
      <c r="P46" s="351"/>
      <c r="Q46" s="351"/>
      <c r="R46" s="351"/>
      <c r="S46" s="351"/>
      <c r="T46" s="352">
        <f>IF('申込入力'!G37="","",CONCATENATE('申込入力'!G37," ",'申込入力'!H37))</f>
      </c>
      <c r="U46" s="351"/>
      <c r="V46" s="351"/>
      <c r="W46" s="351"/>
      <c r="X46" s="351"/>
      <c r="Y46" s="351"/>
      <c r="Z46" s="351"/>
      <c r="AA46" s="351"/>
      <c r="AB46" s="351"/>
      <c r="AC46" s="351"/>
      <c r="AD46" s="353"/>
      <c r="AE46" s="354">
        <f>IF('申込入力'!K37="","",'申込入力'!K37)</f>
      </c>
      <c r="AF46" s="355"/>
      <c r="AG46" s="356"/>
      <c r="AH46" s="357">
        <f>IF('申込入力'!J37="","",'申込入力'!J37)</f>
      </c>
      <c r="AI46" s="357"/>
      <c r="AJ46" s="357"/>
      <c r="AK46" s="357"/>
      <c r="AL46" s="357"/>
      <c r="AM46" s="357"/>
      <c r="AN46" s="357"/>
      <c r="AO46" s="357"/>
      <c r="AP46" s="357"/>
      <c r="AQ46" s="358">
        <f>IF('申込入力'!E37="","",IF('申込入力'!D37="","申請中",'申込入力'!D37))</f>
      </c>
      <c r="AR46" s="359"/>
      <c r="AS46" s="359"/>
      <c r="AT46" s="359"/>
      <c r="AU46" s="359"/>
      <c r="AV46" s="359"/>
      <c r="AW46" s="359"/>
      <c r="AX46" s="360"/>
    </row>
    <row r="47" spans="2:50" ht="13.5" customHeight="1" hidden="1">
      <c r="B47" s="390"/>
      <c r="C47" s="391"/>
      <c r="D47" s="391"/>
      <c r="E47" s="391"/>
      <c r="F47" s="391"/>
      <c r="G47" s="392"/>
      <c r="H47" s="379">
        <f>IF('申込入力'!E38="","",CONCATENATE('申込入力'!E38," ",'申込入力'!F38))</f>
      </c>
      <c r="I47" s="380"/>
      <c r="J47" s="380"/>
      <c r="K47" s="380"/>
      <c r="L47" s="380"/>
      <c r="M47" s="380"/>
      <c r="N47" s="380"/>
      <c r="O47" s="380"/>
      <c r="P47" s="380"/>
      <c r="Q47" s="380"/>
      <c r="R47" s="380"/>
      <c r="S47" s="380"/>
      <c r="T47" s="381">
        <f>IF('申込入力'!G38="","",CONCATENATE('申込入力'!G38," ",'申込入力'!H38))</f>
      </c>
      <c r="U47" s="380"/>
      <c r="V47" s="380"/>
      <c r="W47" s="380"/>
      <c r="X47" s="380"/>
      <c r="Y47" s="380"/>
      <c r="Z47" s="380"/>
      <c r="AA47" s="380"/>
      <c r="AB47" s="380"/>
      <c r="AC47" s="380"/>
      <c r="AD47" s="382"/>
      <c r="AE47" s="383">
        <f>IF('申込入力'!K38="","",'申込入力'!K38)</f>
      </c>
      <c r="AF47" s="384"/>
      <c r="AG47" s="385"/>
      <c r="AH47" s="386">
        <f>IF('申込入力'!J38="","",'申込入力'!J38)</f>
      </c>
      <c r="AI47" s="386"/>
      <c r="AJ47" s="386"/>
      <c r="AK47" s="386"/>
      <c r="AL47" s="386"/>
      <c r="AM47" s="386"/>
      <c r="AN47" s="386"/>
      <c r="AO47" s="386"/>
      <c r="AP47" s="386"/>
      <c r="AQ47" s="387">
        <f>IF('申込入力'!E38="","",IF('申込入力'!D38="","申請中",'申込入力'!D38))</f>
      </c>
      <c r="AR47" s="388"/>
      <c r="AS47" s="388"/>
      <c r="AT47" s="388"/>
      <c r="AU47" s="388"/>
      <c r="AV47" s="388"/>
      <c r="AW47" s="388"/>
      <c r="AX47" s="389"/>
    </row>
    <row r="48" spans="2:50" ht="13.5" customHeight="1" hidden="1">
      <c r="B48" s="368" t="s">
        <v>35</v>
      </c>
      <c r="C48" s="369"/>
      <c r="D48" s="369"/>
      <c r="E48" s="369"/>
      <c r="F48" s="369"/>
      <c r="G48" s="370"/>
      <c r="H48" s="371">
        <f>IF('申込入力'!E39="","",CONCATENATE('申込入力'!E39," ",'申込入力'!F39))</f>
      </c>
      <c r="I48" s="372"/>
      <c r="J48" s="372"/>
      <c r="K48" s="372"/>
      <c r="L48" s="372"/>
      <c r="M48" s="372"/>
      <c r="N48" s="372"/>
      <c r="O48" s="372"/>
      <c r="P48" s="372"/>
      <c r="Q48" s="372"/>
      <c r="R48" s="372"/>
      <c r="S48" s="372"/>
      <c r="T48" s="373">
        <f>IF('申込入力'!G39="","",CONCATENATE('申込入力'!G39," ",'申込入力'!H39))</f>
      </c>
      <c r="U48" s="372"/>
      <c r="V48" s="372"/>
      <c r="W48" s="372"/>
      <c r="X48" s="372"/>
      <c r="Y48" s="372"/>
      <c r="Z48" s="372"/>
      <c r="AA48" s="372"/>
      <c r="AB48" s="372"/>
      <c r="AC48" s="372"/>
      <c r="AD48" s="374"/>
      <c r="AE48" s="375">
        <f>IF('申込入力'!K39="","",'申込入力'!K39)</f>
      </c>
      <c r="AF48" s="376"/>
      <c r="AG48" s="377"/>
      <c r="AH48" s="378">
        <f>IF('申込入力'!J39="","",'申込入力'!J39)</f>
      </c>
      <c r="AI48" s="378"/>
      <c r="AJ48" s="378"/>
      <c r="AK48" s="378"/>
      <c r="AL48" s="378"/>
      <c r="AM48" s="378"/>
      <c r="AN48" s="378"/>
      <c r="AO48" s="378"/>
      <c r="AP48" s="378"/>
      <c r="AQ48" s="362">
        <f>IF('申込入力'!E39="","",IF('申込入力'!D39="","申請中",'申込入力'!D39))</f>
      </c>
      <c r="AR48" s="363"/>
      <c r="AS48" s="363"/>
      <c r="AT48" s="363"/>
      <c r="AU48" s="363"/>
      <c r="AV48" s="363"/>
      <c r="AW48" s="363"/>
      <c r="AX48" s="364"/>
    </row>
    <row r="49" spans="2:50" ht="13.5" customHeight="1" hidden="1" thickBot="1">
      <c r="B49" s="320"/>
      <c r="C49" s="321"/>
      <c r="D49" s="321"/>
      <c r="E49" s="321"/>
      <c r="F49" s="321"/>
      <c r="G49" s="322"/>
      <c r="H49" s="309">
        <f>IF('申込入力'!E40="","",CONCATENATE('申込入力'!E40," ",'申込入力'!F40))</f>
      </c>
      <c r="I49" s="309"/>
      <c r="J49" s="309"/>
      <c r="K49" s="309"/>
      <c r="L49" s="309"/>
      <c r="M49" s="309"/>
      <c r="N49" s="309"/>
      <c r="O49" s="309"/>
      <c r="P49" s="309"/>
      <c r="Q49" s="309"/>
      <c r="R49" s="309"/>
      <c r="S49" s="309"/>
      <c r="T49" s="308">
        <f>IF('申込入力'!G40="","",CONCATENATE('申込入力'!G40," ",'申込入力'!H40))</f>
      </c>
      <c r="U49" s="309"/>
      <c r="V49" s="309"/>
      <c r="W49" s="309"/>
      <c r="X49" s="309"/>
      <c r="Y49" s="309"/>
      <c r="Z49" s="309"/>
      <c r="AA49" s="309"/>
      <c r="AB49" s="309"/>
      <c r="AC49" s="309"/>
      <c r="AD49" s="310"/>
      <c r="AE49" s="341">
        <f>IF('申込入力'!K40="","",'申込入力'!K40)</f>
      </c>
      <c r="AF49" s="342"/>
      <c r="AG49" s="343"/>
      <c r="AH49" s="340">
        <f>IF('申込入力'!J40="","",'申込入力'!J40)</f>
      </c>
      <c r="AI49" s="340"/>
      <c r="AJ49" s="340"/>
      <c r="AK49" s="340"/>
      <c r="AL49" s="340"/>
      <c r="AM49" s="340"/>
      <c r="AN49" s="340"/>
      <c r="AO49" s="340"/>
      <c r="AP49" s="340"/>
      <c r="AQ49" s="326">
        <f>IF('申込入力'!E40="","",IF('申込入力'!D40="","申請中",'申込入力'!D40))</f>
      </c>
      <c r="AR49" s="327"/>
      <c r="AS49" s="327"/>
      <c r="AT49" s="327"/>
      <c r="AU49" s="327"/>
      <c r="AV49" s="327"/>
      <c r="AW49" s="327"/>
      <c r="AX49" s="328"/>
    </row>
    <row r="50" spans="2:50" ht="13.5" customHeight="1" hidden="1">
      <c r="B50" s="317" t="s">
        <v>36</v>
      </c>
      <c r="C50" s="318"/>
      <c r="D50" s="318"/>
      <c r="E50" s="318"/>
      <c r="F50" s="318"/>
      <c r="G50" s="319"/>
      <c r="H50" s="351">
        <f>IF('④女関東追加'!E20="","",CONCATENATE('④女関東追加'!E20," ",'④女関東追加'!F20))</f>
      </c>
      <c r="I50" s="351"/>
      <c r="J50" s="351"/>
      <c r="K50" s="351"/>
      <c r="L50" s="351"/>
      <c r="M50" s="351"/>
      <c r="N50" s="351"/>
      <c r="O50" s="351"/>
      <c r="P50" s="351"/>
      <c r="Q50" s="351"/>
      <c r="R50" s="351"/>
      <c r="S50" s="351"/>
      <c r="T50" s="352">
        <f>IF('④女関東追加'!E20="","",CONCATENATE('④女関東追加'!G20," ",'④女関東追加'!H20))</f>
      </c>
      <c r="U50" s="351"/>
      <c r="V50" s="351"/>
      <c r="W50" s="351"/>
      <c r="X50" s="351"/>
      <c r="Y50" s="351"/>
      <c r="Z50" s="351"/>
      <c r="AA50" s="351"/>
      <c r="AB50" s="351"/>
      <c r="AC50" s="351"/>
      <c r="AD50" s="353"/>
      <c r="AE50" s="354">
        <f>IF('④女関東追加'!E20="","",'④女関東追加'!K20)</f>
      </c>
      <c r="AF50" s="355"/>
      <c r="AG50" s="356"/>
      <c r="AH50" s="357">
        <f>IF('④女関東追加'!E20="","",'④女関東追加'!J20)</f>
      </c>
      <c r="AI50" s="357"/>
      <c r="AJ50" s="357"/>
      <c r="AK50" s="357"/>
      <c r="AL50" s="357"/>
      <c r="AM50" s="357"/>
      <c r="AN50" s="357"/>
      <c r="AO50" s="357"/>
      <c r="AP50" s="357"/>
      <c r="AQ50" s="358">
        <f>IF('④女関東追加'!E20="","",IF('④女関東追加'!D20="","申請中",'④女関東追加'!D20))</f>
      </c>
      <c r="AR50" s="359"/>
      <c r="AS50" s="359"/>
      <c r="AT50" s="359"/>
      <c r="AU50" s="359"/>
      <c r="AV50" s="359"/>
      <c r="AW50" s="359"/>
      <c r="AX50" s="360"/>
    </row>
    <row r="51" spans="2:50" ht="13.5" customHeight="1" hidden="1" thickBot="1">
      <c r="B51" s="320"/>
      <c r="C51" s="321"/>
      <c r="D51" s="321"/>
      <c r="E51" s="321"/>
      <c r="F51" s="321"/>
      <c r="G51" s="322"/>
      <c r="H51" s="361">
        <f>IF('④女関東追加'!E21="","",CONCATENATE('④女関東追加'!E21," ",'④女関東追加'!F21))</f>
      </c>
      <c r="I51" s="324"/>
      <c r="J51" s="324"/>
      <c r="K51" s="324"/>
      <c r="L51" s="324"/>
      <c r="M51" s="324"/>
      <c r="N51" s="324"/>
      <c r="O51" s="324"/>
      <c r="P51" s="324"/>
      <c r="Q51" s="324"/>
      <c r="R51" s="324"/>
      <c r="S51" s="324"/>
      <c r="T51" s="323">
        <f>IF('④女関東追加'!E21="","",CONCATENATE('④女関東追加'!G21," ",'④女関東追加'!H21))</f>
      </c>
      <c r="U51" s="324"/>
      <c r="V51" s="324"/>
      <c r="W51" s="324"/>
      <c r="X51" s="324"/>
      <c r="Y51" s="324"/>
      <c r="Z51" s="324"/>
      <c r="AA51" s="324"/>
      <c r="AB51" s="324"/>
      <c r="AC51" s="324"/>
      <c r="AD51" s="325"/>
      <c r="AE51" s="344">
        <f>IF('④女関東追加'!E21="","",'④女関東追加'!K21)</f>
      </c>
      <c r="AF51" s="345"/>
      <c r="AG51" s="346"/>
      <c r="AH51" s="347">
        <f>IF('④女関東追加'!E21="","",'④女関東追加'!J21)</f>
      </c>
      <c r="AI51" s="347"/>
      <c r="AJ51" s="347"/>
      <c r="AK51" s="347"/>
      <c r="AL51" s="347"/>
      <c r="AM51" s="347"/>
      <c r="AN51" s="347"/>
      <c r="AO51" s="347"/>
      <c r="AP51" s="347"/>
      <c r="AQ51" s="348">
        <f>IF('④女関東追加'!E21="","",IF('④女関東追加'!D21="","申請中",'④女関東追加'!D21))</f>
      </c>
      <c r="AR51" s="349"/>
      <c r="AS51" s="349"/>
      <c r="AT51" s="349"/>
      <c r="AU51" s="349"/>
      <c r="AV51" s="349"/>
      <c r="AW51" s="349"/>
      <c r="AX51" s="350"/>
    </row>
    <row r="52" spans="2:50" ht="13.5" customHeight="1" hidden="1">
      <c r="B52" s="317" t="s">
        <v>37</v>
      </c>
      <c r="C52" s="318"/>
      <c r="D52" s="318"/>
      <c r="E52" s="318"/>
      <c r="F52" s="318"/>
      <c r="G52" s="319"/>
      <c r="H52" s="329">
        <f>IF('④女関東追加'!E22="","",CONCATENATE('④女関東追加'!E22," ",'④女関東追加'!F22))</f>
      </c>
      <c r="I52" s="330"/>
      <c r="J52" s="330"/>
      <c r="K52" s="330"/>
      <c r="L52" s="330"/>
      <c r="M52" s="330"/>
      <c r="N52" s="330"/>
      <c r="O52" s="330"/>
      <c r="P52" s="330"/>
      <c r="Q52" s="330"/>
      <c r="R52" s="330"/>
      <c r="S52" s="330"/>
      <c r="T52" s="331">
        <f>IF('④女関東追加'!E22="","",CONCATENATE('④女関東追加'!G22," ",'④女関東追加'!H22))</f>
      </c>
      <c r="U52" s="330"/>
      <c r="V52" s="330"/>
      <c r="W52" s="330"/>
      <c r="X52" s="330"/>
      <c r="Y52" s="330"/>
      <c r="Z52" s="330"/>
      <c r="AA52" s="330"/>
      <c r="AB52" s="330"/>
      <c r="AC52" s="330"/>
      <c r="AD52" s="332"/>
      <c r="AE52" s="333">
        <f>IF('④女関東追加'!E22="","",'④女関東追加'!K22)</f>
      </c>
      <c r="AF52" s="334"/>
      <c r="AG52" s="335"/>
      <c r="AH52" s="336">
        <f>IF('④女関東追加'!E22="","",'④女関東追加'!J22)</f>
      </c>
      <c r="AI52" s="336"/>
      <c r="AJ52" s="336"/>
      <c r="AK52" s="336"/>
      <c r="AL52" s="336"/>
      <c r="AM52" s="336"/>
      <c r="AN52" s="336"/>
      <c r="AO52" s="336"/>
      <c r="AP52" s="336"/>
      <c r="AQ52" s="337">
        <f>IF('④女関東追加'!E22="","",IF('④女関東追加'!D22="","申請中",'④女関東追加'!D22))</f>
      </c>
      <c r="AR52" s="338"/>
      <c r="AS52" s="338"/>
      <c r="AT52" s="338"/>
      <c r="AU52" s="338"/>
      <c r="AV52" s="338"/>
      <c r="AW52" s="338"/>
      <c r="AX52" s="339"/>
    </row>
    <row r="53" spans="2:50" ht="13.5" customHeight="1" hidden="1" thickBot="1">
      <c r="B53" s="320"/>
      <c r="C53" s="321"/>
      <c r="D53" s="321"/>
      <c r="E53" s="321"/>
      <c r="F53" s="321"/>
      <c r="G53" s="322"/>
      <c r="H53" s="309">
        <f>IF('④女関東追加'!E23="","",CONCATENATE('④女関東追加'!E23," ",'④女関東追加'!F23))</f>
      </c>
      <c r="I53" s="309"/>
      <c r="J53" s="309"/>
      <c r="K53" s="309"/>
      <c r="L53" s="309"/>
      <c r="M53" s="309"/>
      <c r="N53" s="309"/>
      <c r="O53" s="309"/>
      <c r="P53" s="309"/>
      <c r="Q53" s="309"/>
      <c r="R53" s="309"/>
      <c r="S53" s="309"/>
      <c r="T53" s="308">
        <f>IF('④女関東追加'!E23="","",CONCATENATE('④女関東追加'!G23," ",'④女関東追加'!H23))</f>
      </c>
      <c r="U53" s="309"/>
      <c r="V53" s="309"/>
      <c r="W53" s="309"/>
      <c r="X53" s="309"/>
      <c r="Y53" s="309"/>
      <c r="Z53" s="309"/>
      <c r="AA53" s="309"/>
      <c r="AB53" s="309"/>
      <c r="AC53" s="309"/>
      <c r="AD53" s="310"/>
      <c r="AE53" s="341">
        <f>IF('④女関東追加'!E23="","",'④女関東追加'!K23)</f>
      </c>
      <c r="AF53" s="342"/>
      <c r="AG53" s="343"/>
      <c r="AH53" s="340">
        <f>IF('④女関東追加'!E23="","",'④女関東追加'!J23)</f>
      </c>
      <c r="AI53" s="340"/>
      <c r="AJ53" s="340"/>
      <c r="AK53" s="340"/>
      <c r="AL53" s="340"/>
      <c r="AM53" s="340"/>
      <c r="AN53" s="340"/>
      <c r="AO53" s="340"/>
      <c r="AP53" s="340"/>
      <c r="AQ53" s="326">
        <f>IF('④女関東追加'!E23="","",IF('④女関東追加'!D23="","申請中",'④女関東追加'!D23))</f>
      </c>
      <c r="AR53" s="327"/>
      <c r="AS53" s="327"/>
      <c r="AT53" s="327"/>
      <c r="AU53" s="327"/>
      <c r="AV53" s="327"/>
      <c r="AW53" s="327"/>
      <c r="AX53" s="328"/>
    </row>
    <row r="54" spans="7:48" ht="13.5" customHeight="1" hidden="1">
      <c r="G54" s="33" t="s">
        <v>50</v>
      </c>
      <c r="H54" s="33" t="s">
        <v>51</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row>
    <row r="55" ht="3" customHeight="1"/>
    <row r="56" ht="3" customHeight="1"/>
    <row r="57" spans="6:22" ht="20.25" customHeight="1">
      <c r="F57" s="13" t="s">
        <v>38</v>
      </c>
      <c r="G57" s="14"/>
      <c r="H57" s="14"/>
      <c r="I57" s="14"/>
      <c r="J57" s="14"/>
      <c r="K57" s="14"/>
      <c r="L57" s="14"/>
      <c r="M57" s="14"/>
      <c r="N57" s="14"/>
      <c r="O57" s="14"/>
      <c r="P57" s="14"/>
      <c r="Q57" s="14"/>
      <c r="R57" s="14"/>
      <c r="S57" s="14"/>
      <c r="T57" s="14"/>
      <c r="U57" s="14"/>
      <c r="V57" s="14"/>
    </row>
    <row r="58" ht="3" customHeight="1"/>
    <row r="59" spans="6:23" ht="27.75" customHeight="1">
      <c r="F59" s="312" t="s">
        <v>141</v>
      </c>
      <c r="G59" s="312"/>
      <c r="H59" s="312"/>
      <c r="I59" s="312"/>
      <c r="J59" s="312"/>
      <c r="K59" s="312"/>
      <c r="L59" s="307">
        <f>IF('申込入力'!E46="","",'申込入力'!E46)</f>
      </c>
      <c r="M59" s="307"/>
      <c r="N59" s="307"/>
      <c r="O59" s="312" t="s">
        <v>39</v>
      </c>
      <c r="P59" s="312"/>
      <c r="Q59" s="312"/>
      <c r="R59" s="307">
        <f>IF('申込入力'!G46="","",'申込入力'!G46)</f>
      </c>
      <c r="S59" s="307"/>
      <c r="T59" s="307"/>
      <c r="U59" s="312" t="s">
        <v>40</v>
      </c>
      <c r="V59" s="312"/>
      <c r="W59" s="312"/>
    </row>
    <row r="60" spans="14:48" ht="15" hidden="1">
      <c r="N60" s="17"/>
      <c r="O60" s="17"/>
      <c r="P60" s="17"/>
      <c r="Q60" s="17"/>
      <c r="R60" s="17"/>
      <c r="S60" s="38" t="s">
        <v>46</v>
      </c>
      <c r="T60" s="38"/>
      <c r="U60" s="37"/>
      <c r="V60" s="37"/>
      <c r="W60" s="37"/>
      <c r="X60" s="37"/>
      <c r="Y60" s="37"/>
      <c r="Z60" s="12"/>
      <c r="AA60" s="305">
        <f>IF('申込入力'!E53="","",'申込入力'!E53)</f>
      </c>
      <c r="AB60" s="305"/>
      <c r="AC60" s="306" t="s">
        <v>56</v>
      </c>
      <c r="AD60" s="306"/>
      <c r="AE60" s="306"/>
      <c r="AF60" s="306"/>
      <c r="AG60" s="306"/>
      <c r="AH60" s="306"/>
      <c r="AI60" s="306"/>
      <c r="AJ60" s="306"/>
      <c r="AK60" s="306"/>
      <c r="AL60" s="306"/>
      <c r="AM60" s="306"/>
      <c r="AN60" s="306"/>
      <c r="AO60" s="313">
        <f>IF('申込入力'!G53="","",'申込入力'!G53)</f>
      </c>
      <c r="AP60" s="313"/>
      <c r="AQ60" s="313"/>
      <c r="AR60" s="313"/>
      <c r="AS60" s="313"/>
      <c r="AT60" s="313"/>
      <c r="AU60" s="316" t="s">
        <v>41</v>
      </c>
      <c r="AV60" s="316"/>
    </row>
    <row r="61" spans="14:49" ht="15.75" hidden="1" thickBot="1">
      <c r="N61" s="17"/>
      <c r="O61" s="17"/>
      <c r="P61" s="17"/>
      <c r="Q61" s="17"/>
      <c r="R61" s="39"/>
      <c r="S61" s="40" t="s">
        <v>47</v>
      </c>
      <c r="T61" s="40"/>
      <c r="U61" s="41"/>
      <c r="V61" s="41"/>
      <c r="W61" s="41"/>
      <c r="X61" s="41"/>
      <c r="Y61" s="41"/>
      <c r="Z61" s="42"/>
      <c r="AA61" s="303">
        <f>IF('申込入力'!E54="","",'申込入力'!E54)</f>
      </c>
      <c r="AB61" s="303"/>
      <c r="AC61" s="304" t="s">
        <v>57</v>
      </c>
      <c r="AD61" s="304"/>
      <c r="AE61" s="304"/>
      <c r="AF61" s="304"/>
      <c r="AG61" s="304"/>
      <c r="AH61" s="304"/>
      <c r="AI61" s="304"/>
      <c r="AJ61" s="304"/>
      <c r="AK61" s="304"/>
      <c r="AL61" s="304"/>
      <c r="AM61" s="304"/>
      <c r="AN61" s="304"/>
      <c r="AO61" s="315">
        <f>IF('申込入力'!G54="","",'申込入力'!G54)</f>
      </c>
      <c r="AP61" s="315"/>
      <c r="AQ61" s="315"/>
      <c r="AR61" s="315"/>
      <c r="AS61" s="315"/>
      <c r="AT61" s="315"/>
      <c r="AU61" s="311" t="s">
        <v>41</v>
      </c>
      <c r="AV61" s="311"/>
      <c r="AW61" s="43"/>
    </row>
    <row r="62" spans="19:48" ht="34.5" customHeight="1" hidden="1" thickTop="1">
      <c r="S62" s="312" t="s">
        <v>53</v>
      </c>
      <c r="T62" s="312"/>
      <c r="U62" s="312"/>
      <c r="V62" s="312"/>
      <c r="W62" s="312"/>
      <c r="X62" s="312"/>
      <c r="Y62" s="312"/>
      <c r="Z62" s="312"/>
      <c r="AA62" s="312"/>
      <c r="AB62" s="312"/>
      <c r="AC62" s="312"/>
      <c r="AD62" s="312"/>
      <c r="AE62" s="312"/>
      <c r="AF62" s="312"/>
      <c r="AG62" s="312"/>
      <c r="AH62" s="312"/>
      <c r="AI62" s="312"/>
      <c r="AJ62" s="312"/>
      <c r="AK62" s="312"/>
      <c r="AL62" s="312"/>
      <c r="AM62" s="312"/>
      <c r="AN62" s="312"/>
      <c r="AO62" s="313">
        <f>IF('申込入力'!G55="","",'申込入力'!G55)</f>
      </c>
      <c r="AP62" s="313"/>
      <c r="AQ62" s="313"/>
      <c r="AR62" s="313"/>
      <c r="AS62" s="313"/>
      <c r="AT62" s="313"/>
      <c r="AU62" s="314" t="s">
        <v>41</v>
      </c>
      <c r="AV62" s="314"/>
    </row>
    <row r="63" spans="19:48" ht="12" customHeight="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3"/>
      <c r="AP63" s="203"/>
      <c r="AQ63" s="203"/>
      <c r="AR63" s="203"/>
      <c r="AS63" s="203"/>
      <c r="AT63" s="203"/>
      <c r="AU63" s="202"/>
      <c r="AV63" s="202"/>
    </row>
    <row r="64" ht="12" customHeight="1"/>
    <row r="65" spans="2:55" ht="30.75" customHeight="1">
      <c r="B65" s="299" t="s">
        <v>42</v>
      </c>
      <c r="C65" s="299"/>
      <c r="D65" s="299"/>
      <c r="E65" s="299"/>
      <c r="F65" s="299"/>
      <c r="G65" s="299"/>
      <c r="H65" s="299"/>
      <c r="I65" s="299"/>
      <c r="J65" s="15"/>
      <c r="K65" s="527">
        <f>IF('申込入力'!D50="","",'申込入力'!D50)</f>
      </c>
      <c r="L65" s="527">
        <f>IF('申込入力'!E50="","",'申込入力'!E50)</f>
      </c>
      <c r="M65" s="527">
        <f>IF('申込入力'!F50="","",'申込入力'!F50)</f>
      </c>
      <c r="N65" s="527" t="str">
        <f>IF('申込入力'!G50="","",'申込入力'!G50)</f>
        <v>学校長名</v>
      </c>
      <c r="O65" s="527">
        <f>IF('申込入力'!H50="","",'申込入力'!H50)</f>
      </c>
      <c r="P65" s="527">
        <f>IF('申込入力'!I50="","",'申込入力'!I50)</f>
      </c>
      <c r="Q65" s="527">
        <f>IF('申込入力'!J50="","",'申込入力'!J50)</f>
      </c>
      <c r="R65" s="527">
        <f>IF('申込入力'!K50="","",'申込入力'!K50)</f>
      </c>
      <c r="S65" s="527">
        <f>IF('申込入力'!L50="","",'申込入力'!L50)</f>
      </c>
      <c r="T65" s="527">
        <f>IF('申込入力'!M50="","",'申込入力'!M50)</f>
      </c>
      <c r="U65" s="527">
        <f>IF('申込入力'!N50="","",'申込入力'!N50)</f>
      </c>
      <c r="V65" s="527">
        <f>IF('申込入力'!O50="","",'申込入力'!O50)</f>
      </c>
      <c r="W65" s="527" t="s">
        <v>135</v>
      </c>
      <c r="X65" s="527"/>
      <c r="Y65" s="198"/>
      <c r="Z65" s="299" t="s">
        <v>137</v>
      </c>
      <c r="AA65" s="299"/>
      <c r="AB65" s="299"/>
      <c r="AC65" s="299"/>
      <c r="AD65" s="299"/>
      <c r="AE65" s="299"/>
      <c r="AF65" s="197"/>
      <c r="AG65" s="527">
        <f>IF('申込入力'!H50="","",'申込入力'!H50)</f>
      </c>
      <c r="AH65" s="527">
        <f>IF('申込入力'!I50="","",'申込入力'!I50)</f>
      </c>
      <c r="AI65" s="527">
        <f>IF('申込入力'!J50="","",'申込入力'!J50)</f>
      </c>
      <c r="AJ65" s="527">
        <f>IF('申込入力'!K50="","",'申込入力'!K50)</f>
      </c>
      <c r="AK65" s="527">
        <f>IF('申込入力'!L50="","",'申込入力'!L50)</f>
      </c>
      <c r="AL65" s="527">
        <f>IF('申込入力'!M50="","",'申込入力'!M50)</f>
      </c>
      <c r="AM65" s="527">
        <f>IF('申込入力'!N50="","",'申込入力'!N50)</f>
      </c>
      <c r="AN65" s="527">
        <f>IF('申込入力'!O50="","",'申込入力'!O50)</f>
      </c>
      <c r="AO65" s="527">
        <f>IF('申込入力'!P50="","",'申込入力'!P50)</f>
      </c>
      <c r="AP65" s="527">
        <f>IF('申込入力'!Q50="","",'申込入力'!Q50)</f>
      </c>
      <c r="AQ65" s="527">
        <f>IF('申込入力'!R50="","",'申込入力'!R50)</f>
      </c>
      <c r="AR65" s="527">
        <f>IF('申込入力'!S50="","",'申込入力'!S50)</f>
      </c>
      <c r="AS65" s="527">
        <f>IF('申込入力'!T50="","",'申込入力'!T50)</f>
      </c>
      <c r="AT65" s="527">
        <f>IF('申込入力'!U50="","",'申込入力'!U50)</f>
      </c>
      <c r="AU65" s="527">
        <f>IF('申込入力'!V50="","",'申込入力'!V50)</f>
      </c>
      <c r="AV65" s="527" t="s">
        <v>135</v>
      </c>
      <c r="AW65" s="527"/>
      <c r="AX65" s="527"/>
      <c r="BB65">
        <f>IF('申込入力'!AU50="","",'申込入力'!AU50)</f>
      </c>
      <c r="BC65">
        <f>IF('申込入力'!AD50="","",'申込入力'!AD50)</f>
      </c>
    </row>
    <row r="66" ht="3.75" customHeight="1"/>
    <row r="67" ht="27" customHeight="1"/>
    <row r="68" spans="2:16" ht="30.75" customHeight="1">
      <c r="B68" s="300" t="s">
        <v>144</v>
      </c>
      <c r="C68" s="301"/>
      <c r="D68" s="301"/>
      <c r="E68" s="301"/>
      <c r="F68" s="301"/>
      <c r="G68" s="301"/>
      <c r="H68" s="301"/>
      <c r="I68" s="301"/>
      <c r="J68" s="301"/>
      <c r="K68" s="301"/>
      <c r="L68" s="301"/>
      <c r="M68" s="301"/>
      <c r="N68" s="301"/>
      <c r="O68" s="301"/>
      <c r="P68" s="302"/>
    </row>
  </sheetData>
  <sheetProtection sheet="1" selectLockedCells="1"/>
  <mergeCells count="174">
    <mergeCell ref="K65:V65"/>
    <mergeCell ref="W65:X65"/>
    <mergeCell ref="AG65:AU65"/>
    <mergeCell ref="AV65:AX65"/>
    <mergeCell ref="D1:AN3"/>
    <mergeCell ref="AP3:AX5"/>
    <mergeCell ref="AT7:AX8"/>
    <mergeCell ref="AT9:AX11"/>
    <mergeCell ref="L7:AI8"/>
    <mergeCell ref="L9:AI11"/>
    <mergeCell ref="AJ7:AR8"/>
    <mergeCell ref="A7:D10"/>
    <mergeCell ref="F7:K8"/>
    <mergeCell ref="F9:K11"/>
    <mergeCell ref="F16:K18"/>
    <mergeCell ref="F13:Q14"/>
    <mergeCell ref="L16:AX18"/>
    <mergeCell ref="AJ9:AR11"/>
    <mergeCell ref="B28:G28"/>
    <mergeCell ref="H20:S21"/>
    <mergeCell ref="B20:G21"/>
    <mergeCell ref="H22:S22"/>
    <mergeCell ref="T22:AD22"/>
    <mergeCell ref="T23:AD23"/>
    <mergeCell ref="H27:S27"/>
    <mergeCell ref="T27:AD27"/>
    <mergeCell ref="B27:G27"/>
    <mergeCell ref="AE27:AG27"/>
    <mergeCell ref="AH20:AP21"/>
    <mergeCell ref="B22:G22"/>
    <mergeCell ref="B23:G23"/>
    <mergeCell ref="AH27:AP27"/>
    <mergeCell ref="B25:G25"/>
    <mergeCell ref="B24:G24"/>
    <mergeCell ref="B26:G26"/>
    <mergeCell ref="T26:AD26"/>
    <mergeCell ref="AE26:AG26"/>
    <mergeCell ref="AQ20:AX21"/>
    <mergeCell ref="AQ22:AX22"/>
    <mergeCell ref="AQ23:AX23"/>
    <mergeCell ref="T20:AD21"/>
    <mergeCell ref="H23:S23"/>
    <mergeCell ref="AH23:AP23"/>
    <mergeCell ref="AE23:AG23"/>
    <mergeCell ref="AE20:AG21"/>
    <mergeCell ref="AH26:AP26"/>
    <mergeCell ref="AE22:AG22"/>
    <mergeCell ref="AH22:AP22"/>
    <mergeCell ref="AH25:AP25"/>
    <mergeCell ref="T25:AD25"/>
    <mergeCell ref="AE25:AG25"/>
    <mergeCell ref="AQ26:AX26"/>
    <mergeCell ref="AQ27:AX27"/>
    <mergeCell ref="H24:S24"/>
    <mergeCell ref="T24:AD24"/>
    <mergeCell ref="AE24:AG24"/>
    <mergeCell ref="AH24:AP24"/>
    <mergeCell ref="AQ24:AX24"/>
    <mergeCell ref="H25:S25"/>
    <mergeCell ref="AQ25:AX25"/>
    <mergeCell ref="H26:S26"/>
    <mergeCell ref="AH29:AP29"/>
    <mergeCell ref="AQ29:AX29"/>
    <mergeCell ref="H28:S28"/>
    <mergeCell ref="T28:AD28"/>
    <mergeCell ref="AE28:AG28"/>
    <mergeCell ref="AH28:AP28"/>
    <mergeCell ref="AQ28:AX28"/>
    <mergeCell ref="G32:R33"/>
    <mergeCell ref="B34:G35"/>
    <mergeCell ref="H34:S35"/>
    <mergeCell ref="T34:AD35"/>
    <mergeCell ref="AE34:AG35"/>
    <mergeCell ref="H29:S29"/>
    <mergeCell ref="T29:AD29"/>
    <mergeCell ref="AE29:AG29"/>
    <mergeCell ref="B29:G29"/>
    <mergeCell ref="AH34:AP35"/>
    <mergeCell ref="AQ34:AX35"/>
    <mergeCell ref="B36:G36"/>
    <mergeCell ref="H36:S36"/>
    <mergeCell ref="T36:AD36"/>
    <mergeCell ref="AE36:AG36"/>
    <mergeCell ref="AH36:AP36"/>
    <mergeCell ref="AQ36:AX36"/>
    <mergeCell ref="T38:AD38"/>
    <mergeCell ref="AE38:AG38"/>
    <mergeCell ref="AH38:AP38"/>
    <mergeCell ref="B39:G39"/>
    <mergeCell ref="H39:S39"/>
    <mergeCell ref="T39:AD39"/>
    <mergeCell ref="AE39:AG39"/>
    <mergeCell ref="AH39:AP39"/>
    <mergeCell ref="AQ38:AX38"/>
    <mergeCell ref="G42:R43"/>
    <mergeCell ref="B44:G45"/>
    <mergeCell ref="H44:S45"/>
    <mergeCell ref="T44:AD45"/>
    <mergeCell ref="AE44:AG45"/>
    <mergeCell ref="AH44:AP45"/>
    <mergeCell ref="AQ44:AX45"/>
    <mergeCell ref="B38:G38"/>
    <mergeCell ref="H38:S38"/>
    <mergeCell ref="B37:G37"/>
    <mergeCell ref="H37:S37"/>
    <mergeCell ref="T37:AD37"/>
    <mergeCell ref="AE37:AG37"/>
    <mergeCell ref="AH37:AP37"/>
    <mergeCell ref="AQ37:AX37"/>
    <mergeCell ref="AH47:AP47"/>
    <mergeCell ref="AQ47:AX47"/>
    <mergeCell ref="B46:G47"/>
    <mergeCell ref="H46:S46"/>
    <mergeCell ref="T46:AD46"/>
    <mergeCell ref="AE46:AG46"/>
    <mergeCell ref="AH46:AP46"/>
    <mergeCell ref="AQ39:AX39"/>
    <mergeCell ref="B48:G49"/>
    <mergeCell ref="H48:S48"/>
    <mergeCell ref="T48:AD48"/>
    <mergeCell ref="AE48:AG48"/>
    <mergeCell ref="AH48:AP48"/>
    <mergeCell ref="AQ46:AX46"/>
    <mergeCell ref="H47:S47"/>
    <mergeCell ref="T47:AD47"/>
    <mergeCell ref="AE47:AG47"/>
    <mergeCell ref="AQ48:AX48"/>
    <mergeCell ref="H49:S49"/>
    <mergeCell ref="T49:AD49"/>
    <mergeCell ref="AE49:AG49"/>
    <mergeCell ref="AH49:AP49"/>
    <mergeCell ref="AQ49:AX49"/>
    <mergeCell ref="AE51:AG51"/>
    <mergeCell ref="AH51:AP51"/>
    <mergeCell ref="AQ51:AX51"/>
    <mergeCell ref="H50:S50"/>
    <mergeCell ref="T50:AD50"/>
    <mergeCell ref="AE50:AG50"/>
    <mergeCell ref="AH50:AP50"/>
    <mergeCell ref="AQ50:AX50"/>
    <mergeCell ref="H51:S51"/>
    <mergeCell ref="AQ53:AX53"/>
    <mergeCell ref="H52:S52"/>
    <mergeCell ref="T52:AD52"/>
    <mergeCell ref="AE52:AG52"/>
    <mergeCell ref="AH52:AP52"/>
    <mergeCell ref="AQ52:AX52"/>
    <mergeCell ref="AH53:AP53"/>
    <mergeCell ref="AE53:AG53"/>
    <mergeCell ref="B50:G51"/>
    <mergeCell ref="B52:G53"/>
    <mergeCell ref="F59:K59"/>
    <mergeCell ref="L59:N59"/>
    <mergeCell ref="O59:Q59"/>
    <mergeCell ref="U59:W59"/>
    <mergeCell ref="H53:S53"/>
    <mergeCell ref="T51:AD51"/>
    <mergeCell ref="AU61:AV61"/>
    <mergeCell ref="S62:AN62"/>
    <mergeCell ref="AO62:AT62"/>
    <mergeCell ref="AU62:AV62"/>
    <mergeCell ref="AO61:AT61"/>
    <mergeCell ref="AU60:AV60"/>
    <mergeCell ref="AO60:AT60"/>
    <mergeCell ref="D4:AN6"/>
    <mergeCell ref="B65:I65"/>
    <mergeCell ref="Z65:AE65"/>
    <mergeCell ref="B68:P68"/>
    <mergeCell ref="AA61:AB61"/>
    <mergeCell ref="AC61:AN61"/>
    <mergeCell ref="AA60:AB60"/>
    <mergeCell ref="AC60:AN60"/>
    <mergeCell ref="R59:T59"/>
    <mergeCell ref="T53:AD53"/>
  </mergeCells>
  <hyperlinks>
    <hyperlink ref="D1:AN3" r:id="rId1" display="申込メール送付先　 hanamura.takako@tachibana-g.ac.jp"/>
  </hyperlink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7">
      <selection activeCell="H9" sqref="H9"/>
    </sheetView>
  </sheetViews>
  <sheetFormatPr defaultColWidth="9.140625" defaultRowHeight="15"/>
  <cols>
    <col min="1" max="1" width="10.00390625" style="73" customWidth="1"/>
    <col min="2" max="2" width="14.57421875" style="73" customWidth="1"/>
    <col min="3" max="4" width="19.421875" style="73" customWidth="1"/>
    <col min="5" max="6" width="9.00390625" style="73" customWidth="1"/>
    <col min="7" max="7" width="2.421875" style="73" customWidth="1"/>
    <col min="8" max="8" width="91.421875" style="73" bestFit="1" customWidth="1"/>
    <col min="9" max="16384" width="9.00390625" style="73" customWidth="1"/>
  </cols>
  <sheetData>
    <row r="1" spans="1:4" ht="18.75">
      <c r="A1" s="72" t="s">
        <v>75</v>
      </c>
      <c r="D1" s="74" t="s">
        <v>76</v>
      </c>
    </row>
    <row r="2" spans="1:5" ht="14.25">
      <c r="A2" s="72" t="s">
        <v>58</v>
      </c>
      <c r="B2" s="182" t="s">
        <v>126</v>
      </c>
      <c r="C2" s="183"/>
      <c r="D2" s="183"/>
      <c r="E2" s="183"/>
    </row>
    <row r="3" spans="1:5" ht="14.25">
      <c r="A3" s="72" t="s">
        <v>59</v>
      </c>
      <c r="B3" s="182" t="s">
        <v>127</v>
      </c>
      <c r="C3" s="183"/>
      <c r="D3" s="183"/>
      <c r="E3" s="183"/>
    </row>
    <row r="4" spans="1:5" ht="14.25">
      <c r="A4" s="72" t="s">
        <v>60</v>
      </c>
      <c r="B4" s="182" t="s">
        <v>133</v>
      </c>
      <c r="C4" s="183"/>
      <c r="D4" s="183"/>
      <c r="E4" s="183"/>
    </row>
    <row r="5" spans="1:5" ht="14.25">
      <c r="A5" s="72" t="s">
        <v>61</v>
      </c>
      <c r="B5" s="182" t="s">
        <v>134</v>
      </c>
      <c r="C5" s="183"/>
      <c r="D5" s="183"/>
      <c r="E5" s="183"/>
    </row>
    <row r="6" spans="1:5" ht="14.25">
      <c r="A6" s="72" t="s">
        <v>62</v>
      </c>
      <c r="B6" s="75" t="s">
        <v>117</v>
      </c>
      <c r="C6" s="75" t="s">
        <v>118</v>
      </c>
      <c r="D6" s="75" t="s">
        <v>116</v>
      </c>
      <c r="E6" s="75" t="s">
        <v>119</v>
      </c>
    </row>
    <row r="7" spans="1:5" ht="14.25">
      <c r="A7" s="72" t="s">
        <v>78</v>
      </c>
      <c r="B7" s="75" t="s">
        <v>120</v>
      </c>
      <c r="C7" s="75" t="s">
        <v>121</v>
      </c>
      <c r="D7" s="75" t="s">
        <v>122</v>
      </c>
      <c r="E7" s="75" t="s">
        <v>123</v>
      </c>
    </row>
    <row r="8" spans="1:5" ht="14.25">
      <c r="A8" s="72"/>
      <c r="B8" s="75" t="s">
        <v>131</v>
      </c>
      <c r="C8" s="75" t="s">
        <v>132</v>
      </c>
      <c r="D8" s="75" t="s">
        <v>95</v>
      </c>
      <c r="E8" s="75" t="s">
        <v>130</v>
      </c>
    </row>
    <row r="9" spans="1:5" ht="14.25">
      <c r="A9" s="72"/>
      <c r="B9" s="75" t="s">
        <v>128</v>
      </c>
      <c r="C9" s="75" t="s">
        <v>129</v>
      </c>
      <c r="D9" s="75" t="s">
        <v>122</v>
      </c>
      <c r="E9" s="75" t="s">
        <v>130</v>
      </c>
    </row>
    <row r="10" spans="1:5" ht="14.25">
      <c r="A10" s="72"/>
      <c r="B10" s="75"/>
      <c r="C10" s="75"/>
      <c r="D10" s="75"/>
      <c r="E10" s="75"/>
    </row>
    <row r="11" spans="1:5" ht="14.25">
      <c r="A11" s="72"/>
      <c r="B11" s="75"/>
      <c r="C11" s="75"/>
      <c r="D11" s="75"/>
      <c r="E11" s="75"/>
    </row>
    <row r="12" spans="1:5" ht="14.25">
      <c r="A12" s="72" t="s">
        <v>79</v>
      </c>
      <c r="B12" s="75" t="s">
        <v>83</v>
      </c>
      <c r="C12" s="75" t="s">
        <v>100</v>
      </c>
      <c r="D12" s="75" t="s">
        <v>101</v>
      </c>
      <c r="E12" s="75"/>
    </row>
    <row r="13" spans="2:5" ht="14.25">
      <c r="B13" s="75" t="s">
        <v>96</v>
      </c>
      <c r="C13" s="75" t="s">
        <v>100</v>
      </c>
      <c r="D13" s="75" t="s">
        <v>101</v>
      </c>
      <c r="E13" s="75"/>
    </row>
    <row r="14" spans="2:5" ht="14.25">
      <c r="B14" s="75" t="s">
        <v>87</v>
      </c>
      <c r="C14" s="75" t="s">
        <v>98</v>
      </c>
      <c r="D14" s="75" t="s">
        <v>99</v>
      </c>
      <c r="E14" s="75"/>
    </row>
    <row r="15" spans="2:5" ht="14.25">
      <c r="B15" s="75" t="s">
        <v>97</v>
      </c>
      <c r="C15" s="75" t="s">
        <v>100</v>
      </c>
      <c r="D15" s="75" t="s">
        <v>101</v>
      </c>
      <c r="E15" s="75"/>
    </row>
    <row r="16" spans="1:8" ht="14.25">
      <c r="A16" s="77" t="s">
        <v>63</v>
      </c>
      <c r="B16" s="77" t="s">
        <v>79</v>
      </c>
      <c r="C16" s="77" t="s">
        <v>64</v>
      </c>
      <c r="D16" s="77" t="s">
        <v>80</v>
      </c>
      <c r="E16" s="78" t="s">
        <v>81</v>
      </c>
      <c r="F16" s="78" t="s">
        <v>65</v>
      </c>
      <c r="G16" s="79"/>
      <c r="H16" s="73" t="s">
        <v>82</v>
      </c>
    </row>
    <row r="17" spans="1:8" ht="14.25">
      <c r="A17" s="76" t="s">
        <v>117</v>
      </c>
      <c r="B17" s="76" t="s">
        <v>77</v>
      </c>
      <c r="C17" s="80">
        <f>IF('提出用紙'!L7="","",'提出用紙'!L7)</f>
      </c>
      <c r="D17" s="80"/>
      <c r="E17" s="80">
        <f>IF('提出用紙'!AJ9="","",'提出用紙'!AJ9)</f>
      </c>
      <c r="F17" s="80"/>
      <c r="H17" s="73" t="s">
        <v>66</v>
      </c>
    </row>
    <row r="18" spans="1:8" ht="14.25">
      <c r="A18" s="76"/>
      <c r="B18" s="76" t="s">
        <v>143</v>
      </c>
      <c r="C18" s="80">
        <f>IF('提出用紙'!L16="","",'提出用紙'!L16)</f>
      </c>
      <c r="D18" s="80"/>
      <c r="E18" s="80"/>
      <c r="F18" s="80"/>
      <c r="H18" s="73" t="s">
        <v>84</v>
      </c>
    </row>
    <row r="19" spans="1:8" ht="14.25">
      <c r="A19" s="76"/>
      <c r="B19" s="76" t="s">
        <v>87</v>
      </c>
      <c r="C19" s="80">
        <f>IF('提出用紙'!H22="","",'提出用紙'!H22)</f>
      </c>
      <c r="D19" s="80">
        <f>IF('提出用紙'!T22="","",'提出用紙'!T22)</f>
      </c>
      <c r="E19" s="80"/>
      <c r="F19" s="80"/>
      <c r="H19" s="73" t="s">
        <v>85</v>
      </c>
    </row>
    <row r="20" spans="1:8" ht="14.25">
      <c r="A20" s="76"/>
      <c r="B20" s="76" t="s">
        <v>87</v>
      </c>
      <c r="C20" s="80">
        <f>IF('提出用紙'!H23="","",'提出用紙'!H23)</f>
      </c>
      <c r="D20" s="80">
        <f>IF('提出用紙'!T23="","",'提出用紙'!T23)</f>
      </c>
      <c r="E20" s="80"/>
      <c r="F20" s="80"/>
      <c r="H20" s="73" t="s">
        <v>67</v>
      </c>
    </row>
    <row r="21" spans="1:8" ht="14.25">
      <c r="A21" s="76"/>
      <c r="B21" s="76" t="s">
        <v>87</v>
      </c>
      <c r="C21" s="80">
        <f>IF('提出用紙'!H24="","",'提出用紙'!H24)</f>
      </c>
      <c r="D21" s="80">
        <f>IF('提出用紙'!T24="","",'提出用紙'!T24)</f>
      </c>
      <c r="E21" s="80"/>
      <c r="F21" s="80"/>
      <c r="H21" s="73" t="s">
        <v>88</v>
      </c>
    </row>
    <row r="22" spans="1:8" ht="14.25">
      <c r="A22" s="76"/>
      <c r="B22" s="76" t="s">
        <v>87</v>
      </c>
      <c r="C22" s="80">
        <f>IF('提出用紙'!H25="","",'提出用紙'!H25)</f>
      </c>
      <c r="D22" s="80">
        <f>IF('提出用紙'!T25="","",'提出用紙'!T25)</f>
      </c>
      <c r="E22" s="80"/>
      <c r="F22" s="80"/>
      <c r="H22" s="73" t="s">
        <v>89</v>
      </c>
    </row>
    <row r="23" spans="1:8" ht="14.25">
      <c r="A23" s="76"/>
      <c r="B23" s="76" t="s">
        <v>87</v>
      </c>
      <c r="C23" s="80">
        <f>IF('提出用紙'!H26="","",'提出用紙'!H26)</f>
      </c>
      <c r="D23" s="80">
        <f>IF('提出用紙'!T26="","",'提出用紙'!T26)</f>
      </c>
      <c r="E23" s="80"/>
      <c r="F23" s="80"/>
      <c r="H23" s="73" t="s">
        <v>68</v>
      </c>
    </row>
    <row r="24" spans="1:8" ht="14.25">
      <c r="A24" s="76"/>
      <c r="B24" s="76" t="s">
        <v>87</v>
      </c>
      <c r="C24" s="80">
        <f>IF('提出用紙'!H27="","",'提出用紙'!H27)</f>
      </c>
      <c r="D24" s="80">
        <f>IF('提出用紙'!T27="","",'提出用紙'!T27)</f>
      </c>
      <c r="E24" s="80"/>
      <c r="F24" s="80"/>
      <c r="H24" s="73" t="s">
        <v>69</v>
      </c>
    </row>
    <row r="25" spans="1:8" ht="14.25">
      <c r="A25" s="76"/>
      <c r="B25" s="76" t="s">
        <v>87</v>
      </c>
      <c r="C25" s="80">
        <f>IF('提出用紙'!H28="","",'提出用紙'!H28)</f>
      </c>
      <c r="D25" s="80">
        <f>IF('提出用紙'!T28="","",'提出用紙'!T28)</f>
      </c>
      <c r="E25" s="80"/>
      <c r="F25" s="80"/>
      <c r="H25" s="73" t="s">
        <v>90</v>
      </c>
    </row>
    <row r="26" spans="1:8" ht="14.25">
      <c r="A26" s="76"/>
      <c r="B26" s="76" t="s">
        <v>86</v>
      </c>
      <c r="C26" s="80">
        <f>IF('提出用紙'!H29="","",'提出用紙'!H29)</f>
      </c>
      <c r="D26" s="80">
        <f>IF('提出用紙'!T29="","",'提出用紙'!T29)</f>
      </c>
      <c r="E26" s="80"/>
      <c r="F26" s="80"/>
      <c r="H26" s="73" t="s">
        <v>91</v>
      </c>
    </row>
    <row r="27" spans="1:8" ht="14.25">
      <c r="A27" s="81"/>
      <c r="B27" s="81"/>
      <c r="C27" s="81"/>
      <c r="D27" s="81"/>
      <c r="E27" s="81"/>
      <c r="F27" s="81"/>
      <c r="H27" s="73" t="s">
        <v>92</v>
      </c>
    </row>
    <row r="28" spans="1:8" ht="14.25">
      <c r="A28" s="81"/>
      <c r="B28" s="81"/>
      <c r="C28" s="81"/>
      <c r="D28" s="81"/>
      <c r="E28" s="81"/>
      <c r="F28" s="81"/>
      <c r="H28" s="73" t="s">
        <v>93</v>
      </c>
    </row>
    <row r="29" spans="1:8" ht="14.25">
      <c r="A29" s="81"/>
      <c r="B29" s="81"/>
      <c r="C29" s="81"/>
      <c r="D29" s="81"/>
      <c r="E29" s="81"/>
      <c r="F29" s="81"/>
      <c r="H29" s="73" t="s">
        <v>94</v>
      </c>
    </row>
    <row r="30" spans="1:8" ht="14.25">
      <c r="A30" s="81"/>
      <c r="B30" s="81"/>
      <c r="C30" s="81"/>
      <c r="D30" s="81"/>
      <c r="E30" s="81"/>
      <c r="F30" s="81"/>
      <c r="H30" s="73" t="s">
        <v>70</v>
      </c>
    </row>
    <row r="31" spans="1:8" ht="14.25">
      <c r="A31" s="81"/>
      <c r="B31" s="81"/>
      <c r="C31" s="81"/>
      <c r="D31" s="81"/>
      <c r="E31" s="81"/>
      <c r="F31" s="81"/>
      <c r="H31" s="73" t="s">
        <v>71</v>
      </c>
    </row>
    <row r="32" spans="1:8" ht="14.25">
      <c r="A32" s="81"/>
      <c r="B32" s="81"/>
      <c r="C32" s="81"/>
      <c r="D32" s="81"/>
      <c r="E32" s="81"/>
      <c r="F32" s="81"/>
      <c r="H32" s="73" t="s">
        <v>72</v>
      </c>
    </row>
    <row r="33" spans="1:8" ht="14.25">
      <c r="A33" s="81"/>
      <c r="B33" s="81"/>
      <c r="C33" s="81"/>
      <c r="D33" s="81"/>
      <c r="E33" s="81"/>
      <c r="F33" s="81"/>
      <c r="H33" s="73" t="s">
        <v>73</v>
      </c>
    </row>
    <row r="34" spans="1:8" ht="14.25">
      <c r="A34" s="81"/>
      <c r="B34" s="81"/>
      <c r="C34" s="81"/>
      <c r="D34" s="81"/>
      <c r="E34" s="81"/>
      <c r="F34" s="81"/>
      <c r="H34" s="73" t="s">
        <v>74</v>
      </c>
    </row>
    <row r="35" spans="1:6" ht="14.25">
      <c r="A35" s="81"/>
      <c r="B35" s="81"/>
      <c r="C35" s="81"/>
      <c r="D35" s="81"/>
      <c r="E35" s="81"/>
      <c r="F35" s="81"/>
    </row>
    <row r="36" spans="1:6" ht="14.25">
      <c r="A36" s="81"/>
      <c r="B36" s="81"/>
      <c r="C36" s="81"/>
      <c r="D36" s="81"/>
      <c r="E36" s="81"/>
      <c r="F36" s="81"/>
    </row>
    <row r="37" spans="1:6" ht="14.25">
      <c r="A37" s="81"/>
      <c r="B37" s="81"/>
      <c r="C37" s="81"/>
      <c r="D37" s="81"/>
      <c r="E37" s="81"/>
      <c r="F37" s="81"/>
    </row>
  </sheetData>
  <sheetProtection selectLockedCells="1"/>
  <printOptions/>
  <pageMargins left="0.48" right="0.32" top="0.77" bottom="0.3" header="0.28" footer="0.22"/>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高木真人</dc:creator>
  <cp:keywords/>
  <dc:description/>
  <cp:lastModifiedBy>一弘 関根</cp:lastModifiedBy>
  <cp:lastPrinted>2021-07-05T00:14:51Z</cp:lastPrinted>
  <dcterms:created xsi:type="dcterms:W3CDTF">2016-10-10T11:48:20Z</dcterms:created>
  <dcterms:modified xsi:type="dcterms:W3CDTF">2024-06-12T23:23:35Z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